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jramalho\Desktop\anexos\PUB\"/>
    </mc:Choice>
  </mc:AlternateContent>
  <bookViews>
    <workbookView xWindow="480" yWindow="45" windowWidth="20610" windowHeight="11325"/>
  </bookViews>
  <sheets>
    <sheet name="Anexo IV b" sheetId="2" r:id="rId1"/>
  </sheets>
  <calcPr calcId="152511"/>
</workbook>
</file>

<file path=xl/calcChain.xml><?xml version="1.0" encoding="utf-8"?>
<calcChain xmlns="http://schemas.openxmlformats.org/spreadsheetml/2006/main">
  <c r="G25" i="2" l="1"/>
  <c r="D25" i="2"/>
  <c r="G17" i="2"/>
  <c r="F17" i="2"/>
  <c r="D17" i="2"/>
  <c r="C17" i="2"/>
  <c r="E16" i="2"/>
  <c r="H16" i="2" s="1"/>
  <c r="E15" i="2"/>
  <c r="H15" i="2" s="1"/>
  <c r="E14" i="2"/>
  <c r="H14" i="2" s="1"/>
  <c r="G26" i="2" l="1"/>
  <c r="D26" i="2"/>
  <c r="E17" i="2"/>
  <c r="H17" i="2" s="1"/>
  <c r="E24" i="2" l="1"/>
  <c r="H24" i="2" s="1"/>
  <c r="E23" i="2"/>
  <c r="H23" i="2" s="1"/>
  <c r="C25" i="2"/>
  <c r="E21" i="2"/>
  <c r="H21" i="2" s="1"/>
  <c r="E20" i="2"/>
  <c r="H20" i="2" s="1"/>
  <c r="E19" i="2"/>
  <c r="H19" i="2" s="1"/>
  <c r="E13" i="2"/>
  <c r="H13" i="2" s="1"/>
  <c r="E25" i="2" l="1"/>
  <c r="C26" i="2"/>
  <c r="E22" i="2"/>
  <c r="H22" i="2" s="1"/>
  <c r="H25" i="2" l="1"/>
  <c r="H26" i="2" s="1"/>
  <c r="E26" i="2"/>
</calcChain>
</file>

<file path=xl/sharedStrings.xml><?xml version="1.0" encoding="utf-8"?>
<sst xmlns="http://schemas.openxmlformats.org/spreadsheetml/2006/main" count="37" uniqueCount="36">
  <si>
    <t>PODER JUDICIÁRIO</t>
  </si>
  <si>
    <t>UNIDADE:</t>
  </si>
  <si>
    <t>SECRETARIA DE GESTÃO DE PESSOAS</t>
  </si>
  <si>
    <t>Data de referência:</t>
  </si>
  <si>
    <t xml:space="preserve"> RESOLUÇÃO 102 CNJ - ANEXO IV- QUANTITATIVO DE CARGOS E FUNÇÕES</t>
  </si>
  <si>
    <t>Ocupados</t>
  </si>
  <si>
    <t>Vagos</t>
  </si>
  <si>
    <t>Total</t>
  </si>
  <si>
    <t>Subtotal</t>
  </si>
  <si>
    <t xml:space="preserve">TRIBUNAL REGIONAL DO TRABALHO DA </t>
  </si>
  <si>
    <t>b) cargos em comissão e funções de confiança do quadro de pessoal do órgão.</t>
  </si>
  <si>
    <t>Denominação/Nível</t>
  </si>
  <si>
    <t>Com Vínculo Efetivo</t>
  </si>
  <si>
    <t>Sem Vínculo Efetivo</t>
  </si>
  <si>
    <t>Optante</t>
  </si>
  <si>
    <t>Remuneração</t>
  </si>
  <si>
    <t>Integral</t>
  </si>
  <si>
    <t>Cargo Efetivo</t>
  </si>
  <si>
    <t>Cargo/Função</t>
  </si>
  <si>
    <t>Cargos em comissão</t>
  </si>
  <si>
    <t>CJ-04</t>
  </si>
  <si>
    <t>CJ-03</t>
  </si>
  <si>
    <t>CJ-02</t>
  </si>
  <si>
    <t>CJ-01</t>
  </si>
  <si>
    <t>Total cargos</t>
  </si>
  <si>
    <t>Funções de Confiança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</si>
  <si>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</si>
  <si>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</si>
  <si>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</si>
  <si>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</si>
  <si>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</si>
  <si>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</si>
  <si>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</si>
  <si>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TOTAL</t>
  </si>
  <si>
    <t>Observação: Os tribunais de justiça e de justiça militar  deverão adaptar este anexo às respectivas estruturas de cargos e funções.</t>
  </si>
  <si>
    <t>4ª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</si>
</sst>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7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5">
    <xf numFmtId="0" fontId="0" fillId="0" borderId="0"/>
    <xf numFmtId="0" fontId="5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24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24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24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24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24" fillId="7" borderId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24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24" fillId="14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5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5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5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5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164" fontId="26" fillId="0" borderId="6"/>
    <xf numFmtId="0" fontId="14" fillId="5" borderId="0" applyNumberFormat="0" applyBorder="0" applyAlignment="0" applyProtection="0"/>
    <xf numFmtId="164" fontId="27" fillId="0" borderId="0">
      <alignment vertical="top"/>
    </xf>
    <xf numFmtId="164" fontId="28" fillId="0" borderId="0">
      <alignment horizontal="right"/>
    </xf>
    <xf numFmtId="164" fontId="28" fillId="0" borderId="0">
      <alignment horizontal="left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29" fillId="6" borderId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2" fontId="32" fillId="0" borderId="0">
      <protection locked="0"/>
    </xf>
    <xf numFmtId="2" fontId="33" fillId="0" borderId="0">
      <protection locked="0"/>
    </xf>
    <xf numFmtId="0" fontId="30" fillId="0" borderId="0"/>
    <xf numFmtId="0" fontId="31" fillId="0" borderId="0"/>
    <xf numFmtId="0" fontId="10" fillId="10" borderId="7" applyNumberFormat="0" applyAlignment="0" applyProtection="0"/>
    <xf numFmtId="0" fontId="10" fillId="10" borderId="7" applyNumberFormat="0" applyAlignment="0" applyProtection="0"/>
    <xf numFmtId="0" fontId="10" fillId="10" borderId="7" applyNumberFormat="0" applyAlignment="0" applyProtection="0"/>
    <xf numFmtId="0" fontId="35" fillId="10" borderId="7"/>
    <xf numFmtId="0" fontId="10" fillId="10" borderId="7" applyNumberFormat="0" applyAlignment="0" applyProtection="0"/>
    <xf numFmtId="0" fontId="10" fillId="10" borderId="7" applyNumberFormat="0" applyAlignment="0" applyProtection="0"/>
    <xf numFmtId="0" fontId="34" fillId="0" borderId="0">
      <alignment vertical="center"/>
    </xf>
    <xf numFmtId="0" fontId="11" fillId="23" borderId="8" applyNumberFormat="0" applyAlignment="0" applyProtection="0"/>
    <xf numFmtId="0" fontId="11" fillId="23" borderId="8" applyNumberFormat="0" applyAlignment="0" applyProtection="0"/>
    <xf numFmtId="0" fontId="36" fillId="23" borderId="8"/>
    <xf numFmtId="0" fontId="11" fillId="23" borderId="8" applyNumberFormat="0" applyAlignment="0" applyProtection="0"/>
    <xf numFmtId="0" fontId="11" fillId="23" borderId="8" applyNumberFormat="0" applyAlignment="0" applyProtection="0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37" fillId="0" borderId="9"/>
    <xf numFmtId="0" fontId="12" fillId="0" borderId="9" applyNumberFormat="0" applyFill="0" applyAlignment="0" applyProtection="0"/>
    <xf numFmtId="0" fontId="12" fillId="0" borderId="9" applyNumberFormat="0" applyFill="0" applyAlignment="0" applyProtection="0"/>
    <xf numFmtId="0" fontId="11" fillId="23" borderId="8" applyNumberFormat="0" applyAlignment="0" applyProtection="0"/>
    <xf numFmtId="4" fontId="24" fillId="0" borderId="0"/>
    <xf numFmtId="166" fontId="24" fillId="0" borderId="0"/>
    <xf numFmtId="165" fontId="6" fillId="0" borderId="0" applyBorder="0" applyAlignment="0" applyProtection="0"/>
    <xf numFmtId="165" fontId="6" fillId="0" borderId="0" applyBorder="0" applyAlignment="0" applyProtection="0"/>
    <xf numFmtId="40" fontId="24" fillId="0" borderId="0"/>
    <xf numFmtId="3" fontId="24" fillId="0" borderId="0"/>
    <xf numFmtId="0" fontId="24" fillId="0" borderId="0"/>
    <xf numFmtId="0" fontId="24" fillId="0" borderId="0"/>
    <xf numFmtId="167" fontId="24" fillId="0" borderId="0"/>
    <xf numFmtId="0" fontId="24" fillId="0" borderId="0"/>
    <xf numFmtId="0" fontId="24" fillId="0" borderId="0"/>
    <xf numFmtId="168" fontId="24" fillId="0" borderId="0"/>
    <xf numFmtId="169" fontId="24" fillId="0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5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5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5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5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5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25" fillId="22" borderId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9" borderId="7" applyNumberFormat="0" applyAlignment="0" applyProtection="0"/>
    <xf numFmtId="0" fontId="13" fillId="10" borderId="7" applyNumberFormat="0" applyAlignment="0" applyProtection="0"/>
    <xf numFmtId="170" fontId="6" fillId="0" borderId="0" applyFill="0" applyBorder="0" applyAlignment="0" applyProtection="0"/>
    <xf numFmtId="0" fontId="6" fillId="0" borderId="0" applyFill="0" applyBorder="0" applyAlignment="0" applyProtection="0"/>
    <xf numFmtId="170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38" fillId="0" borderId="10">
      <alignment horizontal="center"/>
    </xf>
    <xf numFmtId="2" fontId="24" fillId="0" borderId="0"/>
    <xf numFmtId="2" fontId="24" fillId="0" borderId="0"/>
    <xf numFmtId="0" fontId="39" fillId="0" borderId="0">
      <alignment horizontal="left"/>
    </xf>
    <xf numFmtId="0" fontId="9" fillId="6" borderId="0" applyNumberFormat="0" applyBorder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0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1" fillId="0" borderId="0"/>
    <xf numFmtId="0" fontId="13" fillId="9" borderId="7" applyNumberFormat="0" applyAlignment="0" applyProtection="0"/>
    <xf numFmtId="0" fontId="38" fillId="0" borderId="14">
      <alignment horizontal="center"/>
    </xf>
    <xf numFmtId="0" fontId="42" fillId="0" borderId="15">
      <alignment horizontal="center"/>
    </xf>
    <xf numFmtId="171" fontId="24" fillId="0" borderId="0"/>
    <xf numFmtId="0" fontId="12" fillId="0" borderId="9" applyNumberFormat="0" applyFill="0" applyAlignment="0" applyProtection="0"/>
    <xf numFmtId="165" fontId="24" fillId="0" borderId="0"/>
    <xf numFmtId="172" fontId="6" fillId="0" borderId="0" applyFill="0" applyBorder="0" applyAlignment="0" applyProtection="0"/>
    <xf numFmtId="167" fontId="24" fillId="0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43" fillId="24" borderId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24" fillId="0" borderId="0"/>
    <xf numFmtId="0" fontId="6" fillId="0" borderId="0"/>
    <xf numFmtId="0" fontId="6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6" fillId="25" borderId="16" applyNumberFormat="0" applyAlignment="0" applyProtection="0"/>
    <xf numFmtId="0" fontId="16" fillId="10" borderId="17" applyNumberFormat="0" applyAlignment="0" applyProtection="0"/>
    <xf numFmtId="10" fontId="24" fillId="0" borderId="0"/>
    <xf numFmtId="173" fontId="32" fillId="0" borderId="0">
      <protection locked="0"/>
    </xf>
    <xf numFmtId="174" fontId="32" fillId="0" borderId="0">
      <protection locked="0"/>
    </xf>
    <xf numFmtId="9" fontId="6" fillId="0" borderId="0" applyFill="0" applyBorder="0" applyAlignment="0" applyProtection="0"/>
    <xf numFmtId="9" fontId="1" fillId="0" borderId="0" applyFont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24" fillId="0" borderId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9" fontId="6" fillId="0" borderId="0" applyFill="0" applyBorder="0" applyAlignment="0" applyProtection="0"/>
    <xf numFmtId="0" fontId="28" fillId="0" borderId="0"/>
    <xf numFmtId="0" fontId="16" fillId="10" borderId="17" applyNumberFormat="0" applyAlignment="0" applyProtection="0"/>
    <xf numFmtId="0" fontId="16" fillId="10" borderId="17" applyNumberFormat="0" applyAlignment="0" applyProtection="0"/>
    <xf numFmtId="0" fontId="45" fillId="10" borderId="17"/>
    <xf numFmtId="0" fontId="16" fillId="10" borderId="17" applyNumberFormat="0" applyAlignment="0" applyProtection="0"/>
    <xf numFmtId="0" fontId="16" fillId="10" borderId="17" applyNumberFormat="0" applyAlignment="0" applyProtection="0"/>
    <xf numFmtId="38" fontId="24" fillId="0" borderId="0"/>
    <xf numFmtId="38" fontId="46" fillId="0" borderId="18"/>
    <xf numFmtId="175" fontId="44" fillId="0" borderId="0">
      <protection locked="0"/>
    </xf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6" fillId="0" borderId="0" applyFill="0" applyBorder="0" applyAlignment="0" applyProtection="0"/>
    <xf numFmtId="165" fontId="24" fillId="0" borderId="0"/>
    <xf numFmtId="176" fontId="6" fillId="0" borderId="0" applyFill="0" applyBorder="0" applyAlignment="0" applyProtection="0"/>
    <xf numFmtId="165" fontId="6" fillId="0" borderId="0"/>
    <xf numFmtId="0" fontId="6" fillId="0" borderId="0"/>
    <xf numFmtId="165" fontId="6" fillId="0" borderId="0"/>
    <xf numFmtId="165" fontId="44" fillId="0" borderId="0"/>
    <xf numFmtId="165" fontId="6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7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8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77" fontId="24" fillId="0" borderId="0"/>
    <xf numFmtId="178" fontId="24" fillId="0" borderId="0"/>
    <xf numFmtId="0" fontId="19" fillId="0" borderId="0" applyNumberFormat="0" applyFill="0" applyBorder="0" applyAlignment="0" applyProtection="0"/>
    <xf numFmtId="0" fontId="49" fillId="0" borderId="19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3" fillId="0" borderId="11"/>
    <xf numFmtId="0" fontId="20" fillId="0" borderId="11" applyNumberFormat="0" applyFill="0" applyAlignment="0" applyProtection="0"/>
    <xf numFmtId="0" fontId="20" fillId="0" borderId="11" applyNumberFormat="0" applyFill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55" fillId="0" borderId="12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56" fillId="0" borderId="13"/>
    <xf numFmtId="0" fontId="22" fillId="0" borderId="13" applyNumberFormat="0" applyFill="0" applyAlignment="0" applyProtection="0"/>
    <xf numFmtId="0" fontId="22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7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1" fillId="0" borderId="20"/>
    <xf numFmtId="2" fontId="50" fillId="0" borderId="0">
      <protection locked="0"/>
    </xf>
    <xf numFmtId="2" fontId="50" fillId="0" borderId="0">
      <protection locked="0"/>
    </xf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0" fontId="52" fillId="0" borderId="21"/>
    <xf numFmtId="0" fontId="23" fillId="0" borderId="21" applyNumberFormat="0" applyFill="0" applyAlignment="0" applyProtection="0"/>
    <xf numFmtId="0" fontId="23" fillId="0" borderId="21" applyNumberFormat="0" applyFill="0" applyAlignment="0" applyProtection="0"/>
    <xf numFmtId="174" fontId="32" fillId="0" borderId="0">
      <protection locked="0"/>
    </xf>
    <xf numFmtId="179" fontId="32" fillId="0" borderId="0">
      <protection locked="0"/>
    </xf>
    <xf numFmtId="0" fontId="44" fillId="0" borderId="0"/>
    <xf numFmtId="43" fontId="1" fillId="0" borderId="0" applyFont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165" fontId="6" fillId="0" borderId="0" applyFill="0" applyBorder="0" applyAlignment="0" applyProtection="0"/>
    <xf numFmtId="176" fontId="6" fillId="0" borderId="0" applyFill="0" applyBorder="0" applyAlignment="0" applyProtection="0"/>
    <xf numFmtId="3" fontId="24" fillId="0" borderId="0"/>
    <xf numFmtId="0" fontId="17" fillId="0" borderId="0" applyNumberFormat="0" applyFill="0" applyBorder="0" applyAlignment="0" applyProtection="0"/>
    <xf numFmtId="0" fontId="1" fillId="0" borderId="0"/>
    <xf numFmtId="0" fontId="1" fillId="0" borderId="0"/>
  </cellStyleXfs>
  <cellXfs count="38">
    <xf numFmtId="0" fontId="0" fillId="0" borderId="0" xfId="0"/>
    <xf numFmtId="0" fontId="3" fillId="2" borderId="23" xfId="0" applyFont="1" applyFill="1" applyBorder="1" applyAlignment="1" applyProtection="1"/>
    <xf numFmtId="0" fontId="3" fillId="2" borderId="24" xfId="0" applyFont="1" applyFill="1" applyBorder="1" applyProtection="1"/>
    <xf numFmtId="0" fontId="2" fillId="2" borderId="24" xfId="0" applyFont="1" applyFill="1" applyBorder="1" applyProtection="1"/>
    <xf numFmtId="0" fontId="2" fillId="2" borderId="25" xfId="0" applyFont="1" applyFill="1" applyBorder="1" applyProtection="1"/>
    <xf numFmtId="0" fontId="2" fillId="0" borderId="0" xfId="0" applyFont="1" applyProtection="1"/>
    <xf numFmtId="0" fontId="0" fillId="0" borderId="0" xfId="0" applyProtection="1"/>
    <xf numFmtId="0" fontId="3" fillId="2" borderId="26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Protection="1"/>
    <xf numFmtId="0" fontId="2" fillId="2" borderId="22" xfId="0" applyFont="1" applyFill="1" applyBorder="1" applyProtection="1"/>
    <xf numFmtId="0" fontId="4" fillId="2" borderId="0" xfId="0" applyFont="1" applyFill="1" applyBorder="1" applyProtection="1"/>
    <xf numFmtId="0" fontId="0" fillId="2" borderId="22" xfId="0" applyFill="1" applyBorder="1" applyProtection="1"/>
    <xf numFmtId="0" fontId="3" fillId="2" borderId="27" xfId="0" applyFont="1" applyFill="1" applyBorder="1" applyProtection="1"/>
    <xf numFmtId="0" fontId="3" fillId="2" borderId="28" xfId="0" applyFont="1" applyFill="1" applyBorder="1" applyProtection="1"/>
    <xf numFmtId="0" fontId="4" fillId="2" borderId="28" xfId="0" applyFont="1" applyFill="1" applyBorder="1" applyProtection="1"/>
    <xf numFmtId="0" fontId="0" fillId="2" borderId="28" xfId="0" applyFill="1" applyBorder="1" applyProtection="1"/>
    <xf numFmtId="0" fontId="0" fillId="2" borderId="4" xfId="0" applyFill="1" applyBorder="1" applyProtection="1"/>
    <xf numFmtId="0" fontId="4" fillId="0" borderId="0" xfId="0" applyFont="1" applyProtection="1"/>
    <xf numFmtId="14" fontId="3" fillId="26" borderId="28" xfId="0" applyNumberFormat="1" applyFont="1" applyFill="1" applyBorder="1" applyProtection="1">
      <protection locked="0"/>
    </xf>
    <xf numFmtId="0" fontId="2" fillId="26" borderId="0" xfId="0" applyFont="1" applyFill="1" applyBorder="1" applyProtection="1">
      <protection locked="0"/>
    </xf>
    <xf numFmtId="0" fontId="3" fillId="0" borderId="0" xfId="0" applyFont="1" applyAlignment="1" applyProtection="1">
      <alignment horizontal="left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3" fontId="4" fillId="3" borderId="1" xfId="0" applyNumberFormat="1" applyFont="1" applyFill="1" applyBorder="1" applyAlignment="1" applyProtection="1">
      <alignment horizontal="right"/>
    </xf>
    <xf numFmtId="3" fontId="3" fillId="3" borderId="1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/>
    </xf>
    <xf numFmtId="3" fontId="3" fillId="2" borderId="1" xfId="0" applyNumberFormat="1" applyFont="1" applyFill="1" applyBorder="1" applyAlignment="1" applyProtection="1">
      <alignment horizontal="right"/>
    </xf>
    <xf numFmtId="0" fontId="58" fillId="0" borderId="0" xfId="0" applyFont="1" applyProtection="1"/>
    <xf numFmtId="3" fontId="4" fillId="0" borderId="1" xfId="0" applyNumberFormat="1" applyFont="1" applyBorder="1" applyAlignment="1" applyProtection="1">
      <alignment horizontal="right"/>
      <protection locked="0"/>
    </xf>
    <xf numFmtId="3" fontId="4" fillId="0" borderId="1" xfId="0" applyNumberFormat="1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horizontal="left" vertical="center" wrapText="1"/>
    </xf>
  </cellXfs>
  <cellStyles count="385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6"/>
    <cellStyle name="Cabe‡alho 2" xfId="127"/>
    <cellStyle name="Cabeçalho 1" xfId="128"/>
    <cellStyle name="Cabeçalho 2" xfId="129"/>
    <cellStyle name="Calculation" xfId="130"/>
    <cellStyle name="Cálculo 2" xfId="131"/>
    <cellStyle name="Cálculo 2 2" xfId="132"/>
    <cellStyle name="Cálculo 2_05_Impactos_Demais PLs_2013_Dados CNJ de jul-12" xfId="133"/>
    <cellStyle name="Cálculo 3" xfId="134"/>
    <cellStyle name="Cálculo 4" xfId="135"/>
    <cellStyle name="Capítulo" xfId="136"/>
    <cellStyle name="Célula de Verificação 2" xfId="137"/>
    <cellStyle name="Célula de Verificação 2 2" xfId="138"/>
    <cellStyle name="Célula de Verificação 2_05_Impactos_Demais PLs_2013_Dados CNJ de jul-12" xfId="139"/>
    <cellStyle name="Célula de Verificação 3" xfId="140"/>
    <cellStyle name="Célula de Verificação 4" xfId="141"/>
    <cellStyle name="Célula Vinculada 2" xfId="142"/>
    <cellStyle name="Célula Vinculada 2 2" xfId="143"/>
    <cellStyle name="Célula Vinculada 2_05_Impactos_Demais PLs_2013_Dados CNJ de jul-12" xfId="144"/>
    <cellStyle name="Célula Vinculada 3" xfId="145"/>
    <cellStyle name="Célula Vinculada 4" xfId="146"/>
    <cellStyle name="Check Cell" xfId="147"/>
    <cellStyle name="Comma" xfId="148"/>
    <cellStyle name="Comma [0]_Auxiliar" xfId="149"/>
    <cellStyle name="Comma 2" xfId="150"/>
    <cellStyle name="Comma 3" xfId="151"/>
    <cellStyle name="Comma_Agenda" xfId="152"/>
    <cellStyle name="Comma0" xfId="153"/>
    <cellStyle name="Currency [0]_Auxiliar" xfId="154"/>
    <cellStyle name="Currency_Auxiliar" xfId="155"/>
    <cellStyle name="Currency0" xfId="156"/>
    <cellStyle name="Data" xfId="157"/>
    <cellStyle name="Date" xfId="158"/>
    <cellStyle name="Decimal 0, derecha" xfId="159"/>
    <cellStyle name="Decimal 2, derecha" xfId="160"/>
    <cellStyle name="Ênfase1 2" xfId="161"/>
    <cellStyle name="Ênfase1 2 2" xfId="162"/>
    <cellStyle name="Ênfase1 2_05_Impactos_Demais PLs_2013_Dados CNJ de jul-12" xfId="163"/>
    <cellStyle name="Ênfase1 3" xfId="164"/>
    <cellStyle name="Ênfase1 4" xfId="165"/>
    <cellStyle name="Ênfase2 2" xfId="166"/>
    <cellStyle name="Ênfase2 2 2" xfId="167"/>
    <cellStyle name="Ênfase2 2_05_Impactos_Demais PLs_2013_Dados CNJ de jul-12" xfId="168"/>
    <cellStyle name="Ênfase2 3" xfId="169"/>
    <cellStyle name="Ênfase2 4" xfId="170"/>
    <cellStyle name="Ênfase3 2" xfId="171"/>
    <cellStyle name="Ênfase3 2 2" xfId="172"/>
    <cellStyle name="Ênfase3 2_05_Impactos_Demais PLs_2013_Dados CNJ de jul-12" xfId="173"/>
    <cellStyle name="Ênfase3 3" xfId="174"/>
    <cellStyle name="Ênfase3 4" xfId="175"/>
    <cellStyle name="Ênfase4 2" xfId="176"/>
    <cellStyle name="Ênfase4 2 2" xfId="177"/>
    <cellStyle name="Ênfase4 2_05_Impactos_Demais PLs_2013_Dados CNJ de jul-12" xfId="178"/>
    <cellStyle name="Ênfase4 3" xfId="179"/>
    <cellStyle name="Ênfase4 4" xfId="180"/>
    <cellStyle name="Ênfase5 2" xfId="181"/>
    <cellStyle name="Ênfase5 2 2" xfId="182"/>
    <cellStyle name="Ênfase5 2_05_Impactos_Demais PLs_2013_Dados CNJ de jul-12" xfId="183"/>
    <cellStyle name="Ênfase5 3" xfId="184"/>
    <cellStyle name="Ênfase5 4" xfId="185"/>
    <cellStyle name="Ênfase6 2" xfId="186"/>
    <cellStyle name="Ênfase6 2 2" xfId="187"/>
    <cellStyle name="Ênfase6 2_05_Impactos_Demais PLs_2013_Dados CNJ de jul-12" xfId="188"/>
    <cellStyle name="Ênfase6 3" xfId="189"/>
    <cellStyle name="Ênfase6 4" xfId="190"/>
    <cellStyle name="Entrada 2" xfId="191"/>
    <cellStyle name="Entrada 2 2" xfId="192"/>
    <cellStyle name="Entrada 2_00_ANEXO V 2015 - VERSÃO INICIAL PLOA_2015" xfId="193"/>
    <cellStyle name="Entrada 3" xfId="194"/>
    <cellStyle name="Entrada 4" xfId="195"/>
    <cellStyle name="Euro" xfId="196"/>
    <cellStyle name="Euro 2" xfId="197"/>
    <cellStyle name="Euro_00_ANEXO V 2015 - VERSÃO INICIAL PLOA_2015" xfId="198"/>
    <cellStyle name="Explanatory Text" xfId="199"/>
    <cellStyle name="Fim" xfId="200"/>
    <cellStyle name="Fixed" xfId="201"/>
    <cellStyle name="Fixo" xfId="202"/>
    <cellStyle name="Fonte" xfId="203"/>
    <cellStyle name="Good" xfId="204"/>
    <cellStyle name="Heading 1" xfId="205"/>
    <cellStyle name="Heading 2" xfId="206"/>
    <cellStyle name="Heading 3" xfId="207"/>
    <cellStyle name="Heading 4" xfId="208"/>
    <cellStyle name="Incorreto 2" xfId="209"/>
    <cellStyle name="Incorreto 2 2" xfId="210"/>
    <cellStyle name="Incorreto 2_05_Impactos_Demais PLs_2013_Dados CNJ de jul-12" xfId="211"/>
    <cellStyle name="Incorreto 3" xfId="212"/>
    <cellStyle name="Incorreto 4" xfId="213"/>
    <cellStyle name="Indefinido" xfId="214"/>
    <cellStyle name="Input" xfId="215"/>
    <cellStyle name="Jr_Normal" xfId="216"/>
    <cellStyle name="Leg_It_1" xfId="217"/>
    <cellStyle name="Linea horizontal" xfId="218"/>
    <cellStyle name="Linked Cell" xfId="219"/>
    <cellStyle name="Millares_deuhist99" xfId="220"/>
    <cellStyle name="Moeda 2" xfId="221"/>
    <cellStyle name="Moeda0" xfId="222"/>
    <cellStyle name="Neutra 2" xfId="223"/>
    <cellStyle name="Neutra 2 2" xfId="224"/>
    <cellStyle name="Neutra 2_05_Impactos_Demais PLs_2013_Dados CNJ de jul-12" xfId="225"/>
    <cellStyle name="Neutra 3" xfId="226"/>
    <cellStyle name="Neutra 4" xfId="227"/>
    <cellStyle name="Neutral" xfId="228"/>
    <cellStyle name="Normal" xfId="0" builtinId="0"/>
    <cellStyle name="Normal 10" xfId="229"/>
    <cellStyle name="Normal 11" xfId="230"/>
    <cellStyle name="Normal 12" xfId="231"/>
    <cellStyle name="Normal 13" xfId="232"/>
    <cellStyle name="Normal 14" xfId="233"/>
    <cellStyle name="Normal 15" xfId="383"/>
    <cellStyle name="Normal 16" xfId="1"/>
    <cellStyle name="Normal 2" xfId="234"/>
    <cellStyle name="Normal 2 2" xfId="235"/>
    <cellStyle name="Normal 2 3" xfId="236"/>
    <cellStyle name="Normal 2 3 2" xfId="237"/>
    <cellStyle name="Normal 2 3_00_Decisão Anexo V 2015_MEMORIAL_Oficial SOF" xfId="238"/>
    <cellStyle name="Normal 2 4" xfId="239"/>
    <cellStyle name="Normal 2 5" xfId="240"/>
    <cellStyle name="Normal 2 6" xfId="241"/>
    <cellStyle name="Normal 2 7" xfId="242"/>
    <cellStyle name="Normal 2_00_Decisão Anexo V 2015_MEMORIAL_Oficial SOF" xfId="243"/>
    <cellStyle name="Normal 20" xfId="384"/>
    <cellStyle name="Normal 3" xfId="244"/>
    <cellStyle name="Normal 3 2" xfId="245"/>
    <cellStyle name="Normal 3_05_Impactos_Demais PLs_2013_Dados CNJ de jul-12" xfId="246"/>
    <cellStyle name="Normal 4" xfId="247"/>
    <cellStyle name="Normal 5" xfId="248"/>
    <cellStyle name="Normal 6" xfId="249"/>
    <cellStyle name="Normal 7" xfId="250"/>
    <cellStyle name="Normal 8" xfId="251"/>
    <cellStyle name="Normal 9" xfId="252"/>
    <cellStyle name="Nota 2" xfId="253"/>
    <cellStyle name="Nota 2 2" xfId="254"/>
    <cellStyle name="Nota 2_00_Decisão Anexo V 2015_MEMORIAL_Oficial SOF" xfId="255"/>
    <cellStyle name="Nota 3" xfId="256"/>
    <cellStyle name="Nota 4" xfId="257"/>
    <cellStyle name="Note" xfId="258"/>
    <cellStyle name="Output" xfId="259"/>
    <cellStyle name="Percent_Agenda" xfId="260"/>
    <cellStyle name="Percentual" xfId="261"/>
    <cellStyle name="Ponto" xfId="262"/>
    <cellStyle name="Porcentagem 10" xfId="263"/>
    <cellStyle name="Porcentagem 2" xfId="264"/>
    <cellStyle name="Porcentagem 2 2" xfId="265"/>
    <cellStyle name="Porcentagem 2 3" xfId="266"/>
    <cellStyle name="Porcentagem 2_FCDF 2014_2ª Versão" xfId="267"/>
    <cellStyle name="Porcentagem 3" xfId="268"/>
    <cellStyle name="Porcentagem 4" xfId="269"/>
    <cellStyle name="Porcentagem 5" xfId="270"/>
    <cellStyle name="Porcentagem 6" xfId="271"/>
    <cellStyle name="Porcentagem 7" xfId="272"/>
    <cellStyle name="Porcentagem 8" xfId="273"/>
    <cellStyle name="Porcentagem 9" xfId="274"/>
    <cellStyle name="rodape" xfId="275"/>
    <cellStyle name="Saída 2" xfId="276"/>
    <cellStyle name="Saída 2 2" xfId="277"/>
    <cellStyle name="Saída 2_05_Impactos_Demais PLs_2013_Dados CNJ de jul-12" xfId="278"/>
    <cellStyle name="Saída 3" xfId="279"/>
    <cellStyle name="Saída 4" xfId="280"/>
    <cellStyle name="Sep. milhar [0]" xfId="281"/>
    <cellStyle name="Sep. milhar [2]" xfId="282"/>
    <cellStyle name="Separador de m" xfId="283"/>
    <cellStyle name="Separador de milhares 10" xfId="284"/>
    <cellStyle name="Separador de milhares 2" xfId="285"/>
    <cellStyle name="Separador de milhares 2 2" xfId="286"/>
    <cellStyle name="Separador de milhares 2 2 3" xfId="287"/>
    <cellStyle name="Separador de milhares 2 2 6" xfId="288"/>
    <cellStyle name="Separador de milhares 2 2_00_Decisão Anexo V 2015_MEMORIAL_Oficial SOF" xfId="289"/>
    <cellStyle name="Separador de milhares 2 3" xfId="290"/>
    <cellStyle name="Separador de milhares 2 3 2" xfId="291"/>
    <cellStyle name="Separador de milhares 2 3 2 2" xfId="292"/>
    <cellStyle name="Separador de milhares 2 3 2 2 2" xfId="293"/>
    <cellStyle name="Separador de milhares 2 3 2 2_00_Decisão Anexo V 2015_MEMORIAL_Oficial SOF" xfId="294"/>
    <cellStyle name="Separador de milhares 2 3 2_00_Decisão Anexo V 2015_MEMORIAL_Oficial SOF" xfId="295"/>
    <cellStyle name="Separador de milhares 2 3 3" xfId="296"/>
    <cellStyle name="Separador de milhares 2 3_00_Decisão Anexo V 2015_MEMORIAL_Oficial SOF" xfId="297"/>
    <cellStyle name="Separador de milhares 2 4" xfId="298"/>
    <cellStyle name="Separador de milhares 2 5" xfId="299"/>
    <cellStyle name="Separador de milhares 2 5 2" xfId="300"/>
    <cellStyle name="Separador de milhares 2 5_00_Decisão Anexo V 2015_MEMORIAL_Oficial SOF" xfId="301"/>
    <cellStyle name="Separador de milhares 2_00_Decisão Anexo V 2015_MEMORIAL_Oficial SOF" xfId="302"/>
    <cellStyle name="Separador de milhares 3" xfId="303"/>
    <cellStyle name="Separador de milhares 3 2" xfId="304"/>
    <cellStyle name="Separador de milhares 3 3" xfId="305"/>
    <cellStyle name="Separador de milhares 3_00_Decisão Anexo V 2015_MEMORIAL_Oficial SOF" xfId="306"/>
    <cellStyle name="Separador de milhares 4" xfId="307"/>
    <cellStyle name="Separador de milhares 5" xfId="308"/>
    <cellStyle name="Separador de milhares 6" xfId="309"/>
    <cellStyle name="Separador de milhares 7" xfId="310"/>
    <cellStyle name="Separador de milhares 8" xfId="311"/>
    <cellStyle name="Separador de milhares 9" xfId="312"/>
    <cellStyle name="TableStyleLight1" xfId="313"/>
    <cellStyle name="TableStyleLight1 2" xfId="314"/>
    <cellStyle name="TableStyleLight1 3" xfId="315"/>
    <cellStyle name="TableStyleLight1 5" xfId="316"/>
    <cellStyle name="TableStyleLight1_00_Decisão Anexo V 2015_MEMORIAL_Oficial SOF" xfId="317"/>
    <cellStyle name="Texto de Aviso 2" xfId="318"/>
    <cellStyle name="Texto de Aviso 2 2" xfId="319"/>
    <cellStyle name="Texto de Aviso 2_05_Impactos_Demais PLs_2013_Dados CNJ de jul-12" xfId="320"/>
    <cellStyle name="Texto de Aviso 3" xfId="321"/>
    <cellStyle name="Texto de Aviso 4" xfId="322"/>
    <cellStyle name="Texto Explicativo 2" xfId="323"/>
    <cellStyle name="Texto Explicativo 2 2" xfId="324"/>
    <cellStyle name="Texto Explicativo 2_05_Impactos_Demais PLs_2013_Dados CNJ de jul-12" xfId="325"/>
    <cellStyle name="Texto Explicativo 3" xfId="326"/>
    <cellStyle name="Texto Explicativo 4" xfId="327"/>
    <cellStyle name="Texto, derecha" xfId="328"/>
    <cellStyle name="Texto, izquierda" xfId="329"/>
    <cellStyle name="Title" xfId="330"/>
    <cellStyle name="Titulo" xfId="331"/>
    <cellStyle name="Título 1 1" xfId="332"/>
    <cellStyle name="Título 1 2" xfId="333"/>
    <cellStyle name="Título 1 2 2" xfId="334"/>
    <cellStyle name="Título 1 2_05_Impactos_Demais PLs_2013_Dados CNJ de jul-12" xfId="335"/>
    <cellStyle name="Título 1 3" xfId="336"/>
    <cellStyle name="Título 1 4" xfId="337"/>
    <cellStyle name="Título 10" xfId="338"/>
    <cellStyle name="Título 11" xfId="339"/>
    <cellStyle name="Título 2 2" xfId="340"/>
    <cellStyle name="Título 2 2 2" xfId="341"/>
    <cellStyle name="Título 2 2_05_Impactos_Demais PLs_2013_Dados CNJ de jul-12" xfId="342"/>
    <cellStyle name="Título 2 3" xfId="343"/>
    <cellStyle name="Título 2 4" xfId="344"/>
    <cellStyle name="Título 3 2" xfId="345"/>
    <cellStyle name="Título 3 2 2" xfId="346"/>
    <cellStyle name="Título 3 2_05_Impactos_Demais PLs_2013_Dados CNJ de jul-12" xfId="347"/>
    <cellStyle name="Título 3 3" xfId="348"/>
    <cellStyle name="Título 3 4" xfId="349"/>
    <cellStyle name="Título 4 2" xfId="350"/>
    <cellStyle name="Título 4 2 2" xfId="351"/>
    <cellStyle name="Título 4 2_05_Impactos_Demais PLs_2013_Dados CNJ de jul-12" xfId="352"/>
    <cellStyle name="Título 4 3" xfId="353"/>
    <cellStyle name="Título 4 4" xfId="354"/>
    <cellStyle name="Título 5" xfId="355"/>
    <cellStyle name="Título 5 2" xfId="356"/>
    <cellStyle name="Título 5 3" xfId="357"/>
    <cellStyle name="Título 5_05_Impactos_Demais PLs_2013_Dados CNJ de jul-12" xfId="358"/>
    <cellStyle name="Título 6" xfId="359"/>
    <cellStyle name="Título 6 2" xfId="360"/>
    <cellStyle name="Título 6_34" xfId="361"/>
    <cellStyle name="Título 7" xfId="362"/>
    <cellStyle name="Título 8" xfId="363"/>
    <cellStyle name="Título 9" xfId="364"/>
    <cellStyle name="Titulo_00_Equalização ASMED_SOF" xfId="365"/>
    <cellStyle name="Titulo1" xfId="366"/>
    <cellStyle name="Titulo2" xfId="367"/>
    <cellStyle name="Total 2" xfId="368"/>
    <cellStyle name="Total 2 2" xfId="369"/>
    <cellStyle name="Total 2_05_Impactos_Demais PLs_2013_Dados CNJ de jul-12" xfId="370"/>
    <cellStyle name="Total 3" xfId="371"/>
    <cellStyle name="Total 4" xfId="372"/>
    <cellStyle name="V¡rgula" xfId="373"/>
    <cellStyle name="V¡rgula0" xfId="374"/>
    <cellStyle name="Vírgul - Estilo1" xfId="375"/>
    <cellStyle name="Vírgula 2" xfId="376"/>
    <cellStyle name="Vírgula 2 2" xfId="377"/>
    <cellStyle name="Vírgula 3" xfId="378"/>
    <cellStyle name="Vírgula 4" xfId="379"/>
    <cellStyle name="Vírgula 5" xfId="380"/>
    <cellStyle name="Vírgula0" xfId="381"/>
    <cellStyle name="Warning Text" xfId="38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M28"/>
  <sheetViews>
    <sheetView showGridLines="0" tabSelected="1" workbookViewId="0">
      <selection activeCell="B26" sqref="B26"/>
    </sheetView>
  </sheetViews>
  <sheetFormatPr defaultColWidth="9.140625" defaultRowHeight="15"/>
  <cols>
    <col min="1" max="1" width="7.7109375" style="6" customWidth="1"/>
    <col min="2" max="2" width="19.28515625" style="6" customWidth="1"/>
    <col min="3" max="3" width="22.7109375" style="6" customWidth="1"/>
    <col min="4" max="4" width="15.28515625" style="6" customWidth="1"/>
    <col min="5" max="5" width="17" style="6" customWidth="1"/>
    <col min="6" max="6" width="14.28515625" style="6" customWidth="1"/>
    <col min="7" max="16384" width="9.140625" style="6"/>
  </cols>
  <sheetData>
    <row r="1" spans="1:13">
      <c r="B1" s="1" t="s">
        <v>0</v>
      </c>
      <c r="C1" s="2"/>
      <c r="D1" s="2"/>
      <c r="E1" s="2"/>
      <c r="F1" s="2"/>
      <c r="G1" s="3"/>
      <c r="H1" s="4"/>
      <c r="J1" s="5"/>
      <c r="K1" s="5"/>
      <c r="L1" s="5"/>
      <c r="M1" s="5"/>
    </row>
    <row r="2" spans="1:13">
      <c r="B2" s="7" t="s">
        <v>9</v>
      </c>
      <c r="C2" s="8"/>
      <c r="D2" s="8"/>
      <c r="E2" s="20" t="s">
        <v>35</v>
      </c>
      <c r="F2" s="8"/>
      <c r="G2" s="8"/>
      <c r="H2" s="10"/>
      <c r="J2" s="5"/>
      <c r="K2" s="5"/>
      <c r="L2" s="5"/>
      <c r="M2" s="5"/>
    </row>
    <row r="3" spans="1:13">
      <c r="B3" s="7" t="s">
        <v>1</v>
      </c>
      <c r="C3" s="33" t="s">
        <v>2</v>
      </c>
      <c r="D3" s="33"/>
      <c r="E3" s="33"/>
      <c r="F3" s="11"/>
      <c r="G3" s="9"/>
      <c r="H3" s="12"/>
    </row>
    <row r="4" spans="1:13">
      <c r="B4" s="13" t="s">
        <v>3</v>
      </c>
      <c r="C4" s="14"/>
      <c r="D4" s="19">
        <v>44561</v>
      </c>
      <c r="E4" s="15"/>
      <c r="F4" s="15"/>
      <c r="G4" s="16"/>
      <c r="H4" s="17"/>
    </row>
    <row r="5" spans="1:13">
      <c r="A5" s="34" t="s">
        <v>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>
      <c r="B6" s="21" t="s">
        <v>10</v>
      </c>
      <c r="C6" s="18"/>
      <c r="D6" s="18"/>
      <c r="E6" s="18"/>
      <c r="F6" s="18"/>
      <c r="G6" s="18"/>
      <c r="H6" s="18"/>
    </row>
    <row r="7" spans="1:13">
      <c r="B7" s="35" t="s">
        <v>11</v>
      </c>
      <c r="C7" s="35" t="s">
        <v>5</v>
      </c>
      <c r="D7" s="35"/>
      <c r="E7" s="35"/>
      <c r="F7" s="35"/>
      <c r="G7" s="35" t="s">
        <v>6</v>
      </c>
      <c r="H7" s="35" t="s">
        <v>7</v>
      </c>
    </row>
    <row r="8" spans="1:13" ht="15" customHeight="1">
      <c r="B8" s="35"/>
      <c r="C8" s="35" t="s">
        <v>12</v>
      </c>
      <c r="D8" s="35"/>
      <c r="E8" s="35"/>
      <c r="F8" s="35" t="s">
        <v>13</v>
      </c>
      <c r="G8" s="35"/>
      <c r="H8" s="35"/>
    </row>
    <row r="9" spans="1:13">
      <c r="B9" s="35"/>
      <c r="C9" s="22" t="s">
        <v>14</v>
      </c>
      <c r="D9" s="22" t="s">
        <v>15</v>
      </c>
      <c r="E9" s="35" t="s">
        <v>8</v>
      </c>
      <c r="F9" s="35"/>
      <c r="G9" s="35"/>
      <c r="H9" s="35"/>
    </row>
    <row r="10" spans="1:13">
      <c r="B10" s="35"/>
      <c r="C10" s="23" t="s">
        <v>15</v>
      </c>
      <c r="D10" s="23" t="s">
        <v>16</v>
      </c>
      <c r="E10" s="35"/>
      <c r="F10" s="35"/>
      <c r="G10" s="35"/>
      <c r="H10" s="35"/>
    </row>
    <row r="11" spans="1:13">
      <c r="B11" s="35"/>
      <c r="C11" s="24" t="s">
        <v>17</v>
      </c>
      <c r="D11" s="24" t="s">
        <v>18</v>
      </c>
      <c r="E11" s="35"/>
      <c r="F11" s="35"/>
      <c r="G11" s="35"/>
      <c r="H11" s="35"/>
    </row>
    <row r="12" spans="1:13" ht="15" customHeight="1">
      <c r="B12" s="37" t="s">
        <v>19</v>
      </c>
      <c r="C12" s="37"/>
      <c r="D12" s="37"/>
      <c r="E12" s="37"/>
      <c r="F12" s="37"/>
      <c r="G12" s="37"/>
      <c r="H12" s="37"/>
    </row>
    <row r="13" spans="1:13">
      <c r="B13" s="32" t="s">
        <v>20</v>
      </c>
      <c r="C13" s="30">
        <v>3</v>
      </c>
      <c r="D13" s="30"/>
      <c r="E13" s="25">
        <f>C13+D13</f>
        <v>3</v>
      </c>
      <c r="F13" s="30">
        <v>0</v>
      </c>
      <c r="G13" s="30">
        <v>0</v>
      </c>
      <c r="H13" s="25">
        <f>E13+F13+G13</f>
        <v>3</v>
      </c>
    </row>
    <row r="14" spans="1:13">
      <c r="B14" s="32" t="s">
        <v>21</v>
      </c>
      <c r="C14" s="30">
        <v>203</v>
      </c>
      <c r="D14" s="30"/>
      <c r="E14" s="25">
        <f>C14+D14</f>
        <v>203</v>
      </c>
      <c r="F14" s="30">
        <v>8</v>
      </c>
      <c r="G14" s="30">
        <v>1</v>
      </c>
      <c r="H14" s="25">
        <f t="shared" ref="H14:H15" si="0">E14+F14+G14</f>
        <v>212</v>
      </c>
    </row>
    <row r="15" spans="1:13">
      <c r="B15" s="32" t="s">
        <v>22</v>
      </c>
      <c r="C15" s="30">
        <v>75</v>
      </c>
      <c r="D15" s="30"/>
      <c r="E15" s="25">
        <f>C15+D15</f>
        <v>75</v>
      </c>
      <c r="F15" s="30">
        <v>4</v>
      </c>
      <c r="G15" s="30">
        <v>0</v>
      </c>
      <c r="H15" s="25">
        <f t="shared" si="0"/>
        <v>79</v>
      </c>
    </row>
    <row r="16" spans="1:13">
      <c r="B16" s="32" t="s">
        <v>23</v>
      </c>
      <c r="C16" s="30">
        <v>25</v>
      </c>
      <c r="D16" s="30"/>
      <c r="E16" s="25">
        <f>C16+D16</f>
        <v>25</v>
      </c>
      <c r="F16" s="30">
        <v>0</v>
      </c>
      <c r="G16" s="30">
        <v>1</v>
      </c>
      <c r="H16" s="25">
        <f>E16+F16+G16</f>
        <v>26</v>
      </c>
    </row>
    <row r="17" spans="2:8">
      <c r="B17" s="27" t="s">
        <v>24</v>
      </c>
      <c r="C17" s="26">
        <f>SUM(C13:C16)</f>
        <v>306</v>
      </c>
      <c r="D17" s="26">
        <f>SUM(D13:D16)</f>
        <v>0</v>
      </c>
      <c r="E17" s="26">
        <f>C17+D17</f>
        <v>306</v>
      </c>
      <c r="F17" s="26">
        <f>SUM(F13:F16)</f>
        <v>12</v>
      </c>
      <c r="G17" s="26">
        <f>SUM(G13:G16)</f>
        <v>2</v>
      </c>
      <c r="H17" s="25">
        <f>E17+F17+G17</f>
        <v>320</v>
      </c>
    </row>
    <row r="18" spans="2:8">
      <c r="B18" s="36" t="s">
        <v>25</v>
      </c>
      <c r="C18" s="36"/>
      <c r="D18" s="36"/>
      <c r="E18" s="36"/>
      <c r="F18" s="36"/>
      <c r="G18" s="36"/>
      <c r="H18" s="36"/>
    </row>
    <row r="19" spans="2:8">
      <c r="B19" s="32" t="s">
        <v>26</v>
      </c>
      <c r="C19" s="31"/>
      <c r="D19" s="31"/>
      <c r="E19" s="25">
        <f t="shared" ref="E19:E24" si="1">C19+D19</f>
        <v>0</v>
      </c>
      <c r="F19" s="25"/>
      <c r="G19" s="30"/>
      <c r="H19" s="25">
        <f t="shared" ref="H19:H23" si="2">E19+G19</f>
        <v>0</v>
      </c>
    </row>
    <row r="20" spans="2:8">
      <c r="B20" s="32" t="s">
        <v>27</v>
      </c>
      <c r="C20" s="31">
        <v>693</v>
      </c>
      <c r="D20" s="31"/>
      <c r="E20" s="25">
        <f t="shared" si="1"/>
        <v>693</v>
      </c>
      <c r="F20" s="25"/>
      <c r="G20" s="30">
        <v>21</v>
      </c>
      <c r="H20" s="25">
        <f t="shared" si="2"/>
        <v>714</v>
      </c>
    </row>
    <row r="21" spans="2:8">
      <c r="B21" s="32" t="s">
        <v>28</v>
      </c>
      <c r="C21" s="31">
        <v>424</v>
      </c>
      <c r="D21" s="31"/>
      <c r="E21" s="25">
        <f t="shared" si="1"/>
        <v>424</v>
      </c>
      <c r="F21" s="25"/>
      <c r="G21" s="30">
        <v>7</v>
      </c>
      <c r="H21" s="25">
        <f t="shared" si="2"/>
        <v>431</v>
      </c>
    </row>
    <row r="22" spans="2:8">
      <c r="B22" s="32" t="s">
        <v>29</v>
      </c>
      <c r="C22" s="31">
        <v>192</v>
      </c>
      <c r="D22" s="31"/>
      <c r="E22" s="25">
        <f t="shared" si="1"/>
        <v>192</v>
      </c>
      <c r="F22" s="25"/>
      <c r="G22" s="30">
        <v>2</v>
      </c>
      <c r="H22" s="25">
        <f t="shared" si="2"/>
        <v>194</v>
      </c>
    </row>
    <row r="23" spans="2:8">
      <c r="B23" s="32" t="s">
        <v>30</v>
      </c>
      <c r="C23" s="31">
        <v>255</v>
      </c>
      <c r="D23" s="31"/>
      <c r="E23" s="25">
        <f t="shared" si="1"/>
        <v>255</v>
      </c>
      <c r="F23" s="25"/>
      <c r="G23" s="30">
        <v>8</v>
      </c>
      <c r="H23" s="25">
        <f t="shared" si="2"/>
        <v>263</v>
      </c>
    </row>
    <row r="24" spans="2:8">
      <c r="B24" s="32" t="s">
        <v>31</v>
      </c>
      <c r="C24" s="31">
        <v>33</v>
      </c>
      <c r="D24" s="31"/>
      <c r="E24" s="25">
        <f t="shared" si="1"/>
        <v>33</v>
      </c>
      <c r="F24" s="25"/>
      <c r="G24" s="30">
        <v>0</v>
      </c>
      <c r="H24" s="25">
        <f>E24+G24</f>
        <v>33</v>
      </c>
    </row>
    <row r="25" spans="2:8">
      <c r="B25" s="27" t="s">
        <v>32</v>
      </c>
      <c r="C25" s="26">
        <f>SUM(C19:C24)</f>
        <v>1597</v>
      </c>
      <c r="D25" s="26">
        <f>SUM(D19:D24)</f>
        <v>0</v>
      </c>
      <c r="E25" s="26">
        <f>C25+D25</f>
        <v>1597</v>
      </c>
      <c r="F25" s="26"/>
      <c r="G25" s="26">
        <f>SUM(G19:G24)</f>
        <v>38</v>
      </c>
      <c r="H25" s="25">
        <f>E25+G25</f>
        <v>1635</v>
      </c>
    </row>
    <row r="26" spans="2:8">
      <c r="B26" s="27" t="s">
        <v>33</v>
      </c>
      <c r="C26" s="28">
        <f>C17+C25</f>
        <v>1903</v>
      </c>
      <c r="D26" s="28">
        <f>D17+D25</f>
        <v>0</v>
      </c>
      <c r="E26" s="28">
        <f>E17+E25</f>
        <v>1903</v>
      </c>
      <c r="F26" s="28"/>
      <c r="G26" s="28">
        <f>G17+G25</f>
        <v>40</v>
      </c>
      <c r="H26" s="28">
        <f>H17+H25</f>
        <v>1955</v>
      </c>
    </row>
    <row r="27" spans="2:8">
      <c r="B27" s="29"/>
      <c r="C27" s="29"/>
      <c r="D27" s="29"/>
      <c r="E27" s="29"/>
      <c r="F27" s="29"/>
      <c r="G27" s="29"/>
      <c r="H27" s="29"/>
    </row>
    <row r="28" spans="2:8">
      <c r="B28" s="18" t="s">
        <v>34</v>
      </c>
      <c r="C28" s="29"/>
      <c r="D28" s="29"/>
      <c r="E28" s="29"/>
      <c r="F28" s="29"/>
      <c r="G28" s="29"/>
      <c r="H28" s="29"/>
    </row>
  </sheetData>
  <sheetProtection password="97E6" sheet="1" objects="1" scenarios="1"/>
  <protectedRanges>
    <protectedRange sqref="C13:D16 F13:G16 C19:D24 G19:G24" name="Dados dos TRTs_3_2"/>
  </protectedRanges>
  <mergeCells count="11">
    <mergeCell ref="C3:E3"/>
    <mergeCell ref="B18:H18"/>
    <mergeCell ref="B12:H12"/>
    <mergeCell ref="A5:M5"/>
    <mergeCell ref="G7:G11"/>
    <mergeCell ref="B7:B11"/>
    <mergeCell ref="C7:F7"/>
    <mergeCell ref="H7:H11"/>
    <mergeCell ref="C8:E8"/>
    <mergeCell ref="F8:F11"/>
    <mergeCell ref="E9:E11"/>
  </mergeCells>
  <dataValidations count="1">
    <dataValidation type="whole" operator="greaterThanOrEqual" allowBlank="1" showInputMessage="1" showErrorMessage="1" sqref="B13:H24 H25">
      <formula1>0</formula1>
    </dataValidation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 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c060706</dc:creator>
  <cp:lastModifiedBy>Jeferson Santos Ramalho</cp:lastModifiedBy>
  <dcterms:created xsi:type="dcterms:W3CDTF">2019-01-29T13:40:29Z</dcterms:created>
  <dcterms:modified xsi:type="dcterms:W3CDTF">2022-01-14T17:27:24Z</dcterms:modified>
</cp:coreProperties>
</file>