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RAMALHO\Desktop\102 - 31-08\31-12\Publicação\"/>
    </mc:Choice>
  </mc:AlternateContent>
  <bookViews>
    <workbookView xWindow="0" yWindow="0" windowWidth="38400" windowHeight="12135"/>
  </bookViews>
  <sheets>
    <sheet name="Anexo IV d" sheetId="4" r:id="rId1"/>
  </sheets>
  <calcPr calcId="152511"/>
</workbook>
</file>

<file path=xl/calcChain.xml><?xml version="1.0" encoding="utf-8"?>
<calcChain xmlns="http://schemas.openxmlformats.org/spreadsheetml/2006/main">
  <c r="G50" i="4" l="1"/>
  <c r="F50" i="4"/>
  <c r="E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G36" i="4"/>
  <c r="F36" i="4"/>
  <c r="E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G22" i="4"/>
  <c r="F22" i="4"/>
  <c r="E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50" i="4" l="1"/>
  <c r="E51" i="4"/>
  <c r="H36" i="4"/>
  <c r="H22" i="4"/>
  <c r="F51" i="4"/>
  <c r="G51" i="4"/>
  <c r="H51" i="4" l="1"/>
</calcChain>
</file>

<file path=xl/sharedStrings.xml><?xml version="1.0" encoding="utf-8"?>
<sst xmlns="http://schemas.openxmlformats.org/spreadsheetml/2006/main" count="52" uniqueCount="33">
  <si>
    <t>PODER JUDICIÁRIO</t>
  </si>
  <si>
    <t>UNIDADE:</t>
  </si>
  <si>
    <t>SECRETARIA DE GESTÃO DE PESSOAS</t>
  </si>
  <si>
    <t>Data de referência:</t>
  </si>
  <si>
    <t xml:space="preserve"> RESOLUÇÃO 102 CNJ - ANEXO IV- QUANTITATIVO DE CARGOS E FUNÇÕES</t>
  </si>
  <si>
    <t>Total</t>
  </si>
  <si>
    <t>A</t>
  </si>
  <si>
    <t>C</t>
  </si>
  <si>
    <t>N</t>
  </si>
  <si>
    <t>S</t>
  </si>
  <si>
    <t>U</t>
  </si>
  <si>
    <t>L</t>
  </si>
  <si>
    <t>I</t>
  </si>
  <si>
    <t>B</t>
  </si>
  <si>
    <t>R</t>
  </si>
  <si>
    <t>T</t>
  </si>
  <si>
    <t>O</t>
  </si>
  <si>
    <t>TOTAL ANALISTA</t>
  </si>
  <si>
    <t>É</t>
  </si>
  <si>
    <t>TOTAL TÉCNICO</t>
  </si>
  <si>
    <t>X</t>
  </si>
  <si>
    <t>TOTAL AUXILIAR</t>
  </si>
  <si>
    <t xml:space="preserve">TRIBUNAL REGIONAL DO TRABALHO DA </t>
  </si>
  <si>
    <t>d) Situação funcional dos servidores ativos do quadro de pessoal do órgão.</t>
  </si>
  <si>
    <t>CARREIRA / 
CLASSE / PADRÃO</t>
  </si>
  <si>
    <t>Servidores ativos</t>
  </si>
  <si>
    <t>Exercício no órgão</t>
  </si>
  <si>
    <t>Cedidos a outros órgãos</t>
  </si>
  <si>
    <t>Outros afastamentos</t>
  </si>
  <si>
    <t>TOTAL CARGOS</t>
  </si>
  <si>
    <t xml:space="preserve">Observação: Os tribunais de justiça e de justiça militar deverão adaptar este anexo </t>
  </si>
  <si>
    <t xml:space="preserve">         às respectivas estruturas de carreira.</t>
  </si>
  <si>
    <t>4ª REGIÃO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</si>
</sst>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6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85">
    <xf numFmtId="0" fontId="0" fillId="0" borderId="0"/>
    <xf numFmtId="0" fontId="5" fillId="0" borderId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24" fillId="4" borderId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24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24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6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24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24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24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24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24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24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25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25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25" fillId="12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25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25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25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164" fontId="26" fillId="0" borderId="4"/>
    <xf numFmtId="0" fontId="14" fillId="4" borderId="0" applyNumberFormat="0" applyBorder="0" applyAlignment="0" applyProtection="0"/>
    <xf numFmtId="164" fontId="27" fillId="0" borderId="0">
      <alignment vertical="top"/>
    </xf>
    <xf numFmtId="164" fontId="28" fillId="0" borderId="0">
      <alignment horizontal="right"/>
    </xf>
    <xf numFmtId="164" fontId="28" fillId="0" borderId="0">
      <alignment horizontal="left"/>
    </xf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29" fillId="5" borderId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2" fontId="32" fillId="0" borderId="0">
      <protection locked="0"/>
    </xf>
    <xf numFmtId="2" fontId="33" fillId="0" borderId="0">
      <protection locked="0"/>
    </xf>
    <xf numFmtId="0" fontId="30" fillId="0" borderId="0"/>
    <xf numFmtId="0" fontId="31" fillId="0" borderId="0"/>
    <xf numFmtId="0" fontId="10" fillId="9" borderId="5" applyNumberFormat="0" applyAlignment="0" applyProtection="0"/>
    <xf numFmtId="0" fontId="10" fillId="9" borderId="5" applyNumberFormat="0" applyAlignment="0" applyProtection="0"/>
    <xf numFmtId="0" fontId="10" fillId="9" borderId="5" applyNumberFormat="0" applyAlignment="0" applyProtection="0"/>
    <xf numFmtId="0" fontId="35" fillId="9" borderId="5"/>
    <xf numFmtId="0" fontId="10" fillId="9" borderId="5" applyNumberFormat="0" applyAlignment="0" applyProtection="0"/>
    <xf numFmtId="0" fontId="10" fillId="9" borderId="5" applyNumberFormat="0" applyAlignment="0" applyProtection="0"/>
    <xf numFmtId="0" fontId="34" fillId="0" borderId="0">
      <alignment vertical="center"/>
    </xf>
    <xf numFmtId="0" fontId="11" fillId="22" borderId="6" applyNumberFormat="0" applyAlignment="0" applyProtection="0"/>
    <xf numFmtId="0" fontId="11" fillId="22" borderId="6" applyNumberFormat="0" applyAlignment="0" applyProtection="0"/>
    <xf numFmtId="0" fontId="36" fillId="22" borderId="6"/>
    <xf numFmtId="0" fontId="11" fillId="22" borderId="6" applyNumberFormat="0" applyAlignment="0" applyProtection="0"/>
    <xf numFmtId="0" fontId="11" fillId="22" borderId="6" applyNumberFormat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37" fillId="0" borderId="7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1" fillId="22" borderId="6" applyNumberFormat="0" applyAlignment="0" applyProtection="0"/>
    <xf numFmtId="4" fontId="24" fillId="0" borderId="0"/>
    <xf numFmtId="166" fontId="24" fillId="0" borderId="0"/>
    <xf numFmtId="165" fontId="6" fillId="0" borderId="0" applyBorder="0" applyAlignment="0" applyProtection="0"/>
    <xf numFmtId="165" fontId="6" fillId="0" borderId="0" applyBorder="0" applyAlignment="0" applyProtection="0"/>
    <xf numFmtId="40" fontId="24" fillId="0" borderId="0"/>
    <xf numFmtId="3" fontId="24" fillId="0" borderId="0"/>
    <xf numFmtId="0" fontId="24" fillId="0" borderId="0"/>
    <xf numFmtId="0" fontId="24" fillId="0" borderId="0"/>
    <xf numFmtId="167" fontId="24" fillId="0" borderId="0"/>
    <xf numFmtId="0" fontId="24" fillId="0" borderId="0"/>
    <xf numFmtId="0" fontId="24" fillId="0" borderId="0"/>
    <xf numFmtId="168" fontId="24" fillId="0" borderId="0"/>
    <xf numFmtId="169" fontId="24" fillId="0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25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25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25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25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25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25" fillId="21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13" fillId="8" borderId="5" applyNumberFormat="0" applyAlignment="0" applyProtection="0"/>
    <xf numFmtId="0" fontId="13" fillId="8" borderId="5" applyNumberFormat="0" applyAlignment="0" applyProtection="0"/>
    <xf numFmtId="0" fontId="13" fillId="8" borderId="5" applyNumberFormat="0" applyAlignment="0" applyProtection="0"/>
    <xf numFmtId="0" fontId="13" fillId="8" borderId="5" applyNumberFormat="0" applyAlignment="0" applyProtection="0"/>
    <xf numFmtId="0" fontId="13" fillId="9" borderId="5" applyNumberFormat="0" applyAlignment="0" applyProtection="0"/>
    <xf numFmtId="170" fontId="6" fillId="0" borderId="0" applyFill="0" applyBorder="0" applyAlignment="0" applyProtection="0"/>
    <xf numFmtId="0" fontId="6" fillId="0" borderId="0" applyFill="0" applyBorder="0" applyAlignment="0" applyProtection="0"/>
    <xf numFmtId="170" fontId="6" fillId="0" borderId="0" applyFill="0" applyBorder="0" applyAlignment="0" applyProtection="0"/>
    <xf numFmtId="0" fontId="18" fillId="0" borderId="0" applyNumberFormat="0" applyFill="0" applyBorder="0" applyAlignment="0" applyProtection="0"/>
    <xf numFmtId="0" fontId="38" fillId="0" borderId="8">
      <alignment horizontal="center"/>
    </xf>
    <xf numFmtId="2" fontId="24" fillId="0" borderId="0"/>
    <xf numFmtId="2" fontId="24" fillId="0" borderId="0"/>
    <xf numFmtId="0" fontId="39" fillId="0" borderId="0">
      <alignment horizontal="left"/>
    </xf>
    <xf numFmtId="0" fontId="9" fillId="5" borderId="0" applyNumberFormat="0" applyBorder="0" applyAlignment="0" applyProtection="0"/>
    <xf numFmtId="0" fontId="20" fillId="0" borderId="9" applyNumberFormat="0" applyFill="0" applyAlignment="0" applyProtection="0"/>
    <xf numFmtId="0" fontId="21" fillId="0" borderId="10" applyNumberFormat="0" applyFill="0" applyAlignment="0" applyProtection="0"/>
    <xf numFmtId="0" fontId="22" fillId="0" borderId="11" applyNumberFormat="0" applyFill="0" applyAlignment="0" applyProtection="0"/>
    <xf numFmtId="0" fontId="22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40" fillId="4" borderId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41" fillId="0" borderId="0"/>
    <xf numFmtId="0" fontId="13" fillId="8" borderId="5" applyNumberFormat="0" applyAlignment="0" applyProtection="0"/>
    <xf numFmtId="0" fontId="38" fillId="0" borderId="12">
      <alignment horizontal="center"/>
    </xf>
    <xf numFmtId="0" fontId="42" fillId="0" borderId="13">
      <alignment horizontal="center"/>
    </xf>
    <xf numFmtId="171" fontId="24" fillId="0" borderId="0"/>
    <xf numFmtId="0" fontId="12" fillId="0" borderId="7" applyNumberFormat="0" applyFill="0" applyAlignment="0" applyProtection="0"/>
    <xf numFmtId="165" fontId="24" fillId="0" borderId="0"/>
    <xf numFmtId="172" fontId="6" fillId="0" borderId="0" applyFill="0" applyBorder="0" applyAlignment="0" applyProtection="0"/>
    <xf numFmtId="167" fontId="24" fillId="0" borderId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43" fillId="23" borderId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4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24" fillId="0" borderId="0"/>
    <xf numFmtId="0" fontId="6" fillId="0" borderId="0"/>
    <xf numFmtId="0" fontId="6" fillId="0" borderId="0"/>
    <xf numFmtId="0" fontId="44" fillId="0" borderId="0"/>
    <xf numFmtId="0" fontId="44" fillId="0" borderId="0"/>
    <xf numFmtId="0" fontId="6" fillId="0" borderId="0"/>
    <xf numFmtId="0" fontId="6" fillId="0" borderId="0"/>
    <xf numFmtId="0" fontId="6" fillId="24" borderId="14" applyNumberFormat="0" applyAlignment="0" applyProtection="0"/>
    <xf numFmtId="0" fontId="6" fillId="24" borderId="14" applyNumberFormat="0" applyAlignment="0" applyProtection="0"/>
    <xf numFmtId="0" fontId="6" fillId="24" borderId="14" applyNumberFormat="0" applyAlignment="0" applyProtection="0"/>
    <xf numFmtId="0" fontId="6" fillId="24" borderId="14" applyNumberFormat="0" applyAlignment="0" applyProtection="0"/>
    <xf numFmtId="0" fontId="6" fillId="24" borderId="14" applyNumberFormat="0" applyAlignment="0" applyProtection="0"/>
    <xf numFmtId="0" fontId="6" fillId="24" borderId="14" applyNumberFormat="0" applyAlignment="0" applyProtection="0"/>
    <xf numFmtId="0" fontId="16" fillId="9" borderId="15" applyNumberFormat="0" applyAlignment="0" applyProtection="0"/>
    <xf numFmtId="10" fontId="24" fillId="0" borderId="0"/>
    <xf numFmtId="173" fontId="32" fillId="0" borderId="0">
      <protection locked="0"/>
    </xf>
    <xf numFmtId="174" fontId="32" fillId="0" borderId="0">
      <protection locked="0"/>
    </xf>
    <xf numFmtId="9" fontId="6" fillId="0" borderId="0" applyFill="0" applyBorder="0" applyAlignment="0" applyProtection="0"/>
    <xf numFmtId="9" fontId="1" fillId="0" borderId="0" applyFont="0" applyFill="0" applyBorder="0" applyAlignment="0" applyProtection="0"/>
    <xf numFmtId="9" fontId="24" fillId="0" borderId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24" fillId="0" borderId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0" fontId="28" fillId="0" borderId="0"/>
    <xf numFmtId="0" fontId="16" fillId="9" borderId="15" applyNumberFormat="0" applyAlignment="0" applyProtection="0"/>
    <xf numFmtId="0" fontId="16" fillId="9" borderId="15" applyNumberFormat="0" applyAlignment="0" applyProtection="0"/>
    <xf numFmtId="0" fontId="45" fillId="9" borderId="15"/>
    <xf numFmtId="0" fontId="16" fillId="9" borderId="15" applyNumberFormat="0" applyAlignment="0" applyProtection="0"/>
    <xf numFmtId="0" fontId="16" fillId="9" borderId="15" applyNumberFormat="0" applyAlignment="0" applyProtection="0"/>
    <xf numFmtId="38" fontId="24" fillId="0" borderId="0"/>
    <xf numFmtId="38" fontId="46" fillId="0" borderId="16"/>
    <xf numFmtId="175" fontId="44" fillId="0" borderId="0">
      <protection locked="0"/>
    </xf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24" fillId="0" borderId="0"/>
    <xf numFmtId="176" fontId="6" fillId="0" borderId="0" applyFill="0" applyBorder="0" applyAlignment="0" applyProtection="0"/>
    <xf numFmtId="165" fontId="6" fillId="0" borderId="0"/>
    <xf numFmtId="0" fontId="6" fillId="0" borderId="0"/>
    <xf numFmtId="165" fontId="6" fillId="0" borderId="0"/>
    <xf numFmtId="165" fontId="44" fillId="0" borderId="0"/>
    <xf numFmtId="165" fontId="6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7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77" fontId="24" fillId="0" borderId="0"/>
    <xf numFmtId="178" fontId="24" fillId="0" borderId="0"/>
    <xf numFmtId="0" fontId="19" fillId="0" borderId="0" applyNumberFormat="0" applyFill="0" applyBorder="0" applyAlignment="0" applyProtection="0"/>
    <xf numFmtId="0" fontId="49" fillId="0" borderId="17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53" fillId="0" borderId="9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5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55" fillId="0" borderId="1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22" fillId="0" borderId="11" applyNumberFormat="0" applyFill="0" applyAlignment="0" applyProtection="0"/>
    <xf numFmtId="0" fontId="22" fillId="0" borderId="11" applyNumberFormat="0" applyFill="0" applyAlignment="0" applyProtection="0"/>
    <xf numFmtId="0" fontId="56" fillId="0" borderId="11"/>
    <xf numFmtId="0" fontId="22" fillId="0" borderId="11" applyNumberFormat="0" applyFill="0" applyAlignment="0" applyProtection="0"/>
    <xf numFmtId="0" fontId="22" fillId="0" borderId="11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6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7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1" fillId="0" borderId="18"/>
    <xf numFmtId="2" fontId="50" fillId="0" borderId="0">
      <protection locked="0"/>
    </xf>
    <xf numFmtId="2" fontId="50" fillId="0" borderId="0">
      <protection locked="0"/>
    </xf>
    <xf numFmtId="0" fontId="23" fillId="0" borderId="19" applyNumberFormat="0" applyFill="0" applyAlignment="0" applyProtection="0"/>
    <xf numFmtId="0" fontId="23" fillId="0" borderId="19" applyNumberFormat="0" applyFill="0" applyAlignment="0" applyProtection="0"/>
    <xf numFmtId="0" fontId="52" fillId="0" borderId="19"/>
    <xf numFmtId="0" fontId="23" fillId="0" borderId="19" applyNumberFormat="0" applyFill="0" applyAlignment="0" applyProtection="0"/>
    <xf numFmtId="0" fontId="23" fillId="0" borderId="19" applyNumberFormat="0" applyFill="0" applyAlignment="0" applyProtection="0"/>
    <xf numFmtId="174" fontId="32" fillId="0" borderId="0">
      <protection locked="0"/>
    </xf>
    <xf numFmtId="179" fontId="32" fillId="0" borderId="0">
      <protection locked="0"/>
    </xf>
    <xf numFmtId="0" fontId="44" fillId="0" borderId="0"/>
    <xf numFmtId="43" fontId="1" fillId="0" borderId="0" applyFont="0" applyFill="0" applyBorder="0" applyAlignment="0" applyProtection="0"/>
    <xf numFmtId="165" fontId="6" fillId="0" borderId="0" applyFill="0" applyBorder="0" applyAlignment="0" applyProtection="0"/>
    <xf numFmtId="176" fontId="6" fillId="0" borderId="0" applyFill="0" applyBorder="0" applyAlignment="0" applyProtection="0"/>
    <xf numFmtId="165" fontId="6" fillId="0" borderId="0" applyFill="0" applyBorder="0" applyAlignment="0" applyProtection="0"/>
    <xf numFmtId="176" fontId="6" fillId="0" borderId="0" applyFill="0" applyBorder="0" applyAlignment="0" applyProtection="0"/>
    <xf numFmtId="3" fontId="24" fillId="0" borderId="0"/>
    <xf numFmtId="0" fontId="17" fillId="0" borderId="0" applyNumberFormat="0" applyFill="0" applyBorder="0" applyAlignment="0" applyProtection="0"/>
    <xf numFmtId="0" fontId="1" fillId="0" borderId="0"/>
    <xf numFmtId="0" fontId="1" fillId="0" borderId="0"/>
  </cellStyleXfs>
  <cellXfs count="51">
    <xf numFmtId="0" fontId="0" fillId="0" borderId="0" xfId="0"/>
    <xf numFmtId="0" fontId="58" fillId="27" borderId="20" xfId="0" applyFont="1" applyFill="1" applyBorder="1" applyAlignment="1" applyProtection="1">
      <alignment horizontal="right"/>
      <protection locked="0"/>
    </xf>
    <xf numFmtId="0" fontId="58" fillId="25" borderId="20" xfId="0" applyFont="1" applyFill="1" applyBorder="1" applyAlignment="1" applyProtection="1">
      <alignment horizontal="right"/>
    </xf>
    <xf numFmtId="0" fontId="58" fillId="27" borderId="20" xfId="0" quotePrefix="1" applyFont="1" applyFill="1" applyBorder="1" applyAlignment="1" applyProtection="1">
      <alignment horizontal="right"/>
      <protection locked="0"/>
    </xf>
    <xf numFmtId="0" fontId="3" fillId="2" borderId="27" xfId="0" applyFont="1" applyFill="1" applyBorder="1" applyAlignment="1" applyProtection="1"/>
    <xf numFmtId="0" fontId="3" fillId="2" borderId="28" xfId="0" applyFont="1" applyFill="1" applyBorder="1" applyProtection="1"/>
    <xf numFmtId="0" fontId="2" fillId="2" borderId="28" xfId="0" applyFont="1" applyFill="1" applyBorder="1" applyProtection="1"/>
    <xf numFmtId="0" fontId="2" fillId="2" borderId="29" xfId="0" applyFont="1" applyFill="1" applyBorder="1" applyProtection="1"/>
    <xf numFmtId="0" fontId="2" fillId="0" borderId="0" xfId="0" applyFont="1" applyProtection="1"/>
    <xf numFmtId="0" fontId="0" fillId="0" borderId="0" xfId="0" applyProtection="1"/>
    <xf numFmtId="0" fontId="3" fillId="2" borderId="30" xfId="0" applyFont="1" applyFill="1" applyBorder="1" applyAlignment="1" applyProtection="1"/>
    <xf numFmtId="0" fontId="3" fillId="2" borderId="0" xfId="0" applyFont="1" applyFill="1" applyBorder="1" applyAlignment="1" applyProtection="1"/>
    <xf numFmtId="0" fontId="0" fillId="2" borderId="0" xfId="0" applyFill="1" applyBorder="1" applyProtection="1"/>
    <xf numFmtId="0" fontId="2" fillId="2" borderId="23" xfId="0" applyFont="1" applyFill="1" applyBorder="1" applyProtection="1"/>
    <xf numFmtId="0" fontId="3" fillId="2" borderId="0" xfId="0" applyFont="1" applyFill="1" applyBorder="1" applyProtection="1"/>
    <xf numFmtId="0" fontId="4" fillId="2" borderId="0" xfId="0" applyFont="1" applyFill="1" applyBorder="1" applyProtection="1"/>
    <xf numFmtId="0" fontId="0" fillId="2" borderId="23" xfId="0" applyFill="1" applyBorder="1" applyProtection="1"/>
    <xf numFmtId="0" fontId="3" fillId="2" borderId="31" xfId="0" applyFont="1" applyFill="1" applyBorder="1" applyProtection="1"/>
    <xf numFmtId="0" fontId="3" fillId="2" borderId="32" xfId="0" applyFont="1" applyFill="1" applyBorder="1" applyProtection="1"/>
    <xf numFmtId="0" fontId="4" fillId="2" borderId="32" xfId="0" applyFont="1" applyFill="1" applyBorder="1" applyProtection="1"/>
    <xf numFmtId="0" fontId="0" fillId="2" borderId="32" xfId="0" applyFill="1" applyBorder="1" applyProtection="1"/>
    <xf numFmtId="0" fontId="0" fillId="2" borderId="2" xfId="0" applyFill="1" applyBorder="1" applyProtection="1"/>
    <xf numFmtId="0" fontId="3" fillId="0" borderId="0" xfId="0" applyFont="1" applyProtection="1"/>
    <xf numFmtId="0" fontId="4" fillId="0" borderId="0" xfId="0" applyFont="1" applyProtection="1"/>
    <xf numFmtId="0" fontId="4" fillId="2" borderId="1" xfId="0" applyFont="1" applyFill="1" applyBorder="1" applyAlignment="1" applyProtection="1">
      <alignment horizontal="center" wrapText="1"/>
    </xf>
    <xf numFmtId="0" fontId="4" fillId="2" borderId="23" xfId="0" applyFont="1" applyFill="1" applyBorder="1" applyAlignment="1" applyProtection="1">
      <alignment horizontal="center" vertical="top" wrapText="1"/>
    </xf>
    <xf numFmtId="0" fontId="4" fillId="2" borderId="0" xfId="0" applyFont="1" applyFill="1" applyBorder="1" applyAlignment="1" applyProtection="1">
      <alignment horizontal="center" vertical="top" wrapText="1"/>
    </xf>
    <xf numFmtId="0" fontId="4" fillId="2" borderId="3" xfId="0" applyFont="1" applyFill="1" applyBorder="1" applyAlignment="1" applyProtection="1">
      <alignment horizontal="center" wrapText="1"/>
    </xf>
    <xf numFmtId="0" fontId="4" fillId="2" borderId="0" xfId="0" applyFont="1" applyFill="1" applyBorder="1" applyAlignment="1" applyProtection="1">
      <alignment horizontal="center" wrapText="1"/>
    </xf>
    <xf numFmtId="14" fontId="3" fillId="26" borderId="32" xfId="0" applyNumberFormat="1" applyFont="1" applyFill="1" applyBorder="1" applyProtection="1">
      <protection locked="0"/>
    </xf>
    <xf numFmtId="0" fontId="2" fillId="26" borderId="0" xfId="0" applyFont="1" applyFill="1" applyBorder="1" applyProtection="1">
      <protection locked="0"/>
    </xf>
    <xf numFmtId="0" fontId="4" fillId="2" borderId="20" xfId="0" applyFont="1" applyFill="1" applyBorder="1" applyAlignment="1" applyProtection="1">
      <alignment horizontal="center" vertical="center" wrapText="1"/>
    </xf>
    <xf numFmtId="0" fontId="4" fillId="2" borderId="21" xfId="0" applyFont="1" applyFill="1" applyBorder="1" applyAlignment="1" applyProtection="1">
      <alignment horizontal="center" wrapText="1"/>
    </xf>
    <xf numFmtId="0" fontId="4" fillId="2" borderId="20" xfId="0" applyFont="1" applyFill="1" applyBorder="1" applyAlignment="1" applyProtection="1">
      <alignment horizontal="center" wrapText="1"/>
    </xf>
    <xf numFmtId="0" fontId="58" fillId="25" borderId="20" xfId="0" applyFont="1" applyFill="1" applyBorder="1" applyProtection="1"/>
    <xf numFmtId="0" fontId="4" fillId="2" borderId="22" xfId="0" applyFont="1" applyFill="1" applyBorder="1" applyAlignment="1" applyProtection="1">
      <alignment horizontal="center" vertical="top" wrapText="1"/>
    </xf>
    <xf numFmtId="0" fontId="4" fillId="2" borderId="24" xfId="0" applyFont="1" applyFill="1" applyBorder="1" applyAlignment="1" applyProtection="1">
      <alignment horizontal="center" wrapText="1"/>
    </xf>
    <xf numFmtId="0" fontId="4" fillId="2" borderId="25" xfId="0" applyFont="1" applyFill="1" applyBorder="1" applyAlignment="1" applyProtection="1">
      <alignment horizontal="center" wrapText="1"/>
    </xf>
    <xf numFmtId="0" fontId="4" fillId="2" borderId="26" xfId="0" applyFont="1" applyFill="1" applyBorder="1" applyAlignment="1" applyProtection="1">
      <alignment horizontal="center" wrapText="1"/>
    </xf>
    <xf numFmtId="0" fontId="4" fillId="2" borderId="22" xfId="0" applyFont="1" applyFill="1" applyBorder="1" applyAlignment="1" applyProtection="1">
      <alignment horizontal="center" wrapText="1"/>
    </xf>
    <xf numFmtId="0" fontId="4" fillId="2" borderId="23" xfId="0" applyFont="1" applyFill="1" applyBorder="1" applyAlignment="1" applyProtection="1">
      <alignment horizontal="center" wrapText="1"/>
    </xf>
    <xf numFmtId="0" fontId="3" fillId="2" borderId="20" xfId="0" applyFont="1" applyFill="1" applyBorder="1" applyAlignment="1" applyProtection="1">
      <alignment horizontal="center" wrapText="1"/>
    </xf>
    <xf numFmtId="0" fontId="59" fillId="2" borderId="20" xfId="0" applyFont="1" applyFill="1" applyBorder="1" applyProtection="1"/>
    <xf numFmtId="0" fontId="3" fillId="0" borderId="0" xfId="0" applyFont="1" applyFill="1" applyBorder="1" applyAlignment="1" applyProtection="1">
      <alignment horizontal="center" wrapText="1"/>
    </xf>
    <xf numFmtId="3" fontId="3" fillId="0" borderId="0" xfId="0" applyNumberFormat="1" applyFont="1" applyFill="1" applyBorder="1" applyAlignment="1" applyProtection="1">
      <alignment horizontal="right" vertical="top" wrapText="1"/>
    </xf>
    <xf numFmtId="0" fontId="0" fillId="0" borderId="0" xfId="0" applyProtection="1">
      <protection locked="0"/>
    </xf>
    <xf numFmtId="0" fontId="58" fillId="0" borderId="20" xfId="0" applyFont="1" applyBorder="1" applyProtection="1">
      <protection locked="0"/>
    </xf>
    <xf numFmtId="0" fontId="58" fillId="0" borderId="20" xfId="0" applyFont="1" applyBorder="1" applyAlignment="1" applyProtection="1">
      <alignment horizontal="right"/>
      <protection locked="0"/>
    </xf>
    <xf numFmtId="0" fontId="58" fillId="0" borderId="20" xfId="0" applyFont="1" applyBorder="1" applyAlignment="1" applyProtection="1">
      <protection locked="0"/>
    </xf>
    <xf numFmtId="3" fontId="58" fillId="27" borderId="20" xfId="0" quotePrefix="1" applyNumberFormat="1" applyFont="1" applyFill="1" applyBorder="1" applyAlignment="1" applyProtection="1">
      <alignment horizontal="right"/>
      <protection locked="0"/>
    </xf>
    <xf numFmtId="0" fontId="3" fillId="0" borderId="0" xfId="0" applyFont="1" applyAlignment="1" applyProtection="1">
      <alignment horizontal="center"/>
    </xf>
  </cellXfs>
  <cellStyles count="385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20% - Ênfase1 2" xfId="8"/>
    <cellStyle name="20% - Ênfase1 2 2" xfId="9"/>
    <cellStyle name="20% - Ênfase1 2_00_ANEXO V 2015 - VERSÃO INICIAL PLOA_2015" xfId="10"/>
    <cellStyle name="20% - Ênfase1 3" xfId="11"/>
    <cellStyle name="20% - Ênfase1 4" xfId="12"/>
    <cellStyle name="20% - Ênfase2 2" xfId="13"/>
    <cellStyle name="20% - Ênfase2 2 2" xfId="14"/>
    <cellStyle name="20% - Ênfase2 2_05_Impactos_Demais PLs_2013_Dados CNJ de jul-12" xfId="15"/>
    <cellStyle name="20% - Ênfase2 3" xfId="16"/>
    <cellStyle name="20% - Ênfase2 4" xfId="17"/>
    <cellStyle name="20% - Ênfase3 2" xfId="18"/>
    <cellStyle name="20% - Ênfase3 2 2" xfId="19"/>
    <cellStyle name="20% - Ênfase3 2_05_Impactos_Demais PLs_2013_Dados CNJ de jul-12" xfId="20"/>
    <cellStyle name="20% - Ênfase3 3" xfId="21"/>
    <cellStyle name="20% - Ênfase3 4" xfId="22"/>
    <cellStyle name="20% - Ênfase4 2" xfId="23"/>
    <cellStyle name="20% - Ênfase4 2 2" xfId="24"/>
    <cellStyle name="20% - Ênfase4 2_05_Impactos_Demais PLs_2013_Dados CNJ de jul-12" xfId="25"/>
    <cellStyle name="20% - Ênfase4 3" xfId="26"/>
    <cellStyle name="20% - Ênfase4 4" xfId="27"/>
    <cellStyle name="20% - Ênfase5 2" xfId="28"/>
    <cellStyle name="20% - Ênfase5 2 2" xfId="29"/>
    <cellStyle name="20% - Ênfase5 2_00_ANEXO V 2015 - VERSÃO INICIAL PLOA_2015" xfId="30"/>
    <cellStyle name="20% - Ênfase5 3" xfId="31"/>
    <cellStyle name="20% - Ênfase5 4" xfId="32"/>
    <cellStyle name="20% - Ênfase6 2" xfId="33"/>
    <cellStyle name="20% - Ênfase6 2 2" xfId="34"/>
    <cellStyle name="20% - Ênfase6 2_00_ANEXO V 2015 - VERSÃO INICIAL PLOA_2015" xfId="35"/>
    <cellStyle name="20% - Ênfase6 3" xfId="36"/>
    <cellStyle name="20% - Ênfase6 4" xfId="37"/>
    <cellStyle name="40% - Accent1" xfId="38"/>
    <cellStyle name="40% - Accent2" xfId="39"/>
    <cellStyle name="40% - Accent3" xfId="40"/>
    <cellStyle name="40% - Accent4" xfId="41"/>
    <cellStyle name="40% - Accent5" xfId="42"/>
    <cellStyle name="40% - Accent6" xfId="43"/>
    <cellStyle name="40% - Ênfase1 2" xfId="44"/>
    <cellStyle name="40% - Ênfase1 2 2" xfId="45"/>
    <cellStyle name="40% - Ênfase1 2_05_Impactos_Demais PLs_2013_Dados CNJ de jul-12" xfId="46"/>
    <cellStyle name="40% - Ênfase1 3" xfId="47"/>
    <cellStyle name="40% - Ênfase1 4" xfId="48"/>
    <cellStyle name="40% - Ênfase2 2" xfId="49"/>
    <cellStyle name="40% - Ênfase2 2 2" xfId="50"/>
    <cellStyle name="40% - Ênfase2 2_05_Impactos_Demais PLs_2013_Dados CNJ de jul-12" xfId="51"/>
    <cellStyle name="40% - Ênfase2 3" xfId="52"/>
    <cellStyle name="40% - Ênfase2 4" xfId="53"/>
    <cellStyle name="40% - Ênfase3 2" xfId="54"/>
    <cellStyle name="40% - Ênfase3 2 2" xfId="55"/>
    <cellStyle name="40% - Ênfase3 2_05_Impactos_Demais PLs_2013_Dados CNJ de jul-12" xfId="56"/>
    <cellStyle name="40% - Ênfase3 3" xfId="57"/>
    <cellStyle name="40% - Ênfase3 4" xfId="58"/>
    <cellStyle name="40% - Ênfase4 2" xfId="59"/>
    <cellStyle name="40% - Ênfase4 2 2" xfId="60"/>
    <cellStyle name="40% - Ênfase4 2_05_Impactos_Demais PLs_2013_Dados CNJ de jul-12" xfId="61"/>
    <cellStyle name="40% - Ênfase4 3" xfId="62"/>
    <cellStyle name="40% - Ênfase4 4" xfId="63"/>
    <cellStyle name="40% - Ênfase5 2" xfId="64"/>
    <cellStyle name="40% - Ênfase5 2 2" xfId="65"/>
    <cellStyle name="40% - Ênfase5 2_05_Impactos_Demais PLs_2013_Dados CNJ de jul-12" xfId="66"/>
    <cellStyle name="40% - Ênfase5 3" xfId="67"/>
    <cellStyle name="40% - Ênfase5 4" xfId="68"/>
    <cellStyle name="40% - Ênfase6 2" xfId="69"/>
    <cellStyle name="40% - Ênfase6 2 2" xfId="70"/>
    <cellStyle name="40% - Ênfase6 2_05_Impactos_Demais PLs_2013_Dados CNJ de jul-12" xfId="71"/>
    <cellStyle name="40% - Ênfase6 3" xfId="72"/>
    <cellStyle name="40% - Ênfase6 4" xfId="73"/>
    <cellStyle name="60% - Accent1" xfId="74"/>
    <cellStyle name="60% - Accent2" xfId="75"/>
    <cellStyle name="60% - Accent3" xfId="76"/>
    <cellStyle name="60% - Accent4" xfId="77"/>
    <cellStyle name="60% - Accent5" xfId="78"/>
    <cellStyle name="60% - Accent6" xfId="79"/>
    <cellStyle name="60% - Ênfase1 2" xfId="80"/>
    <cellStyle name="60% - Ênfase1 2 2" xfId="81"/>
    <cellStyle name="60% - Ênfase1 2_05_Impactos_Demais PLs_2013_Dados CNJ de jul-12" xfId="82"/>
    <cellStyle name="60% - Ênfase1 3" xfId="83"/>
    <cellStyle name="60% - Ênfase1 4" xfId="84"/>
    <cellStyle name="60% - Ênfase2 2" xfId="85"/>
    <cellStyle name="60% - Ênfase2 2 2" xfId="86"/>
    <cellStyle name="60% - Ênfase2 2_05_Impactos_Demais PLs_2013_Dados CNJ de jul-12" xfId="87"/>
    <cellStyle name="60% - Ênfase2 3" xfId="88"/>
    <cellStyle name="60% - Ênfase2 4" xfId="89"/>
    <cellStyle name="60% - Ênfase3 2" xfId="90"/>
    <cellStyle name="60% - Ênfase3 2 2" xfId="91"/>
    <cellStyle name="60% - Ênfase3 2_05_Impactos_Demais PLs_2013_Dados CNJ de jul-12" xfId="92"/>
    <cellStyle name="60% - Ênfase3 3" xfId="93"/>
    <cellStyle name="60% - Ênfase3 4" xfId="94"/>
    <cellStyle name="60% - Ênfase4 2" xfId="95"/>
    <cellStyle name="60% - Ênfase4 2 2" xfId="96"/>
    <cellStyle name="60% - Ênfase4 2_05_Impactos_Demais PLs_2013_Dados CNJ de jul-12" xfId="97"/>
    <cellStyle name="60% - Ênfase4 3" xfId="98"/>
    <cellStyle name="60% - Ênfase4 4" xfId="99"/>
    <cellStyle name="60% - Ênfase5 2" xfId="100"/>
    <cellStyle name="60% - Ênfase5 2 2" xfId="101"/>
    <cellStyle name="60% - Ênfase5 2_05_Impactos_Demais PLs_2013_Dados CNJ de jul-12" xfId="102"/>
    <cellStyle name="60% - Ênfase5 3" xfId="103"/>
    <cellStyle name="60% - Ênfase5 4" xfId="104"/>
    <cellStyle name="60% - Ênfase6 2" xfId="105"/>
    <cellStyle name="60% - Ênfase6 2 2" xfId="106"/>
    <cellStyle name="60% - Ênfase6 2_05_Impactos_Demais PLs_2013_Dados CNJ de jul-12" xfId="107"/>
    <cellStyle name="60% - Ênfase6 3" xfId="108"/>
    <cellStyle name="60% - Ênfase6 4" xfId="109"/>
    <cellStyle name="Accent1" xfId="110"/>
    <cellStyle name="Accent2" xfId="111"/>
    <cellStyle name="Accent3" xfId="112"/>
    <cellStyle name="Accent4" xfId="113"/>
    <cellStyle name="Accent5" xfId="114"/>
    <cellStyle name="Accent6" xfId="115"/>
    <cellStyle name="b0let" xfId="116"/>
    <cellStyle name="Bad" xfId="117"/>
    <cellStyle name="Bol-Data" xfId="118"/>
    <cellStyle name="bolet" xfId="119"/>
    <cellStyle name="Boletim" xfId="120"/>
    <cellStyle name="Bom 2" xfId="121"/>
    <cellStyle name="Bom 2 2" xfId="122"/>
    <cellStyle name="Bom 2_05_Impactos_Demais PLs_2013_Dados CNJ de jul-12" xfId="123"/>
    <cellStyle name="Bom 3" xfId="124"/>
    <cellStyle name="Bom 4" xfId="125"/>
    <cellStyle name="Cabe‡alho 1" xfId="126"/>
    <cellStyle name="Cabe‡alho 2" xfId="127"/>
    <cellStyle name="Cabeçalho 1" xfId="128"/>
    <cellStyle name="Cabeçalho 2" xfId="129"/>
    <cellStyle name="Calculation" xfId="130"/>
    <cellStyle name="Cálculo 2" xfId="131"/>
    <cellStyle name="Cálculo 2 2" xfId="132"/>
    <cellStyle name="Cálculo 2_05_Impactos_Demais PLs_2013_Dados CNJ de jul-12" xfId="133"/>
    <cellStyle name="Cálculo 3" xfId="134"/>
    <cellStyle name="Cálculo 4" xfId="135"/>
    <cellStyle name="Capítulo" xfId="136"/>
    <cellStyle name="Célula de Verificação 2" xfId="137"/>
    <cellStyle name="Célula de Verificação 2 2" xfId="138"/>
    <cellStyle name="Célula de Verificação 2_05_Impactos_Demais PLs_2013_Dados CNJ de jul-12" xfId="139"/>
    <cellStyle name="Célula de Verificação 3" xfId="140"/>
    <cellStyle name="Célula de Verificação 4" xfId="141"/>
    <cellStyle name="Célula Vinculada 2" xfId="142"/>
    <cellStyle name="Célula Vinculada 2 2" xfId="143"/>
    <cellStyle name="Célula Vinculada 2_05_Impactos_Demais PLs_2013_Dados CNJ de jul-12" xfId="144"/>
    <cellStyle name="Célula Vinculada 3" xfId="145"/>
    <cellStyle name="Célula Vinculada 4" xfId="146"/>
    <cellStyle name="Check Cell" xfId="147"/>
    <cellStyle name="Comma" xfId="148"/>
    <cellStyle name="Comma [0]_Auxiliar" xfId="149"/>
    <cellStyle name="Comma 2" xfId="150"/>
    <cellStyle name="Comma 3" xfId="151"/>
    <cellStyle name="Comma_Agenda" xfId="152"/>
    <cellStyle name="Comma0" xfId="153"/>
    <cellStyle name="Currency [0]_Auxiliar" xfId="154"/>
    <cellStyle name="Currency_Auxiliar" xfId="155"/>
    <cellStyle name="Currency0" xfId="156"/>
    <cellStyle name="Data" xfId="157"/>
    <cellStyle name="Date" xfId="158"/>
    <cellStyle name="Decimal 0, derecha" xfId="159"/>
    <cellStyle name="Decimal 2, derecha" xfId="160"/>
    <cellStyle name="Ênfase1 2" xfId="161"/>
    <cellStyle name="Ênfase1 2 2" xfId="162"/>
    <cellStyle name="Ênfase1 2_05_Impactos_Demais PLs_2013_Dados CNJ de jul-12" xfId="163"/>
    <cellStyle name="Ênfase1 3" xfId="164"/>
    <cellStyle name="Ênfase1 4" xfId="165"/>
    <cellStyle name="Ênfase2 2" xfId="166"/>
    <cellStyle name="Ênfase2 2 2" xfId="167"/>
    <cellStyle name="Ênfase2 2_05_Impactos_Demais PLs_2013_Dados CNJ de jul-12" xfId="168"/>
    <cellStyle name="Ênfase2 3" xfId="169"/>
    <cellStyle name="Ênfase2 4" xfId="170"/>
    <cellStyle name="Ênfase3 2" xfId="171"/>
    <cellStyle name="Ênfase3 2 2" xfId="172"/>
    <cellStyle name="Ênfase3 2_05_Impactos_Demais PLs_2013_Dados CNJ de jul-12" xfId="173"/>
    <cellStyle name="Ênfase3 3" xfId="174"/>
    <cellStyle name="Ênfase3 4" xfId="175"/>
    <cellStyle name="Ênfase4 2" xfId="176"/>
    <cellStyle name="Ênfase4 2 2" xfId="177"/>
    <cellStyle name="Ênfase4 2_05_Impactos_Demais PLs_2013_Dados CNJ de jul-12" xfId="178"/>
    <cellStyle name="Ênfase4 3" xfId="179"/>
    <cellStyle name="Ênfase4 4" xfId="180"/>
    <cellStyle name="Ênfase5 2" xfId="181"/>
    <cellStyle name="Ênfase5 2 2" xfId="182"/>
    <cellStyle name="Ênfase5 2_05_Impactos_Demais PLs_2013_Dados CNJ de jul-12" xfId="183"/>
    <cellStyle name="Ênfase5 3" xfId="184"/>
    <cellStyle name="Ênfase5 4" xfId="185"/>
    <cellStyle name="Ênfase6 2" xfId="186"/>
    <cellStyle name="Ênfase6 2 2" xfId="187"/>
    <cellStyle name="Ênfase6 2_05_Impactos_Demais PLs_2013_Dados CNJ de jul-12" xfId="188"/>
    <cellStyle name="Ênfase6 3" xfId="189"/>
    <cellStyle name="Ênfase6 4" xfId="190"/>
    <cellStyle name="Entrada 2" xfId="191"/>
    <cellStyle name="Entrada 2 2" xfId="192"/>
    <cellStyle name="Entrada 2_00_ANEXO V 2015 - VERSÃO INICIAL PLOA_2015" xfId="193"/>
    <cellStyle name="Entrada 3" xfId="194"/>
    <cellStyle name="Entrada 4" xfId="195"/>
    <cellStyle name="Euro" xfId="196"/>
    <cellStyle name="Euro 2" xfId="197"/>
    <cellStyle name="Euro_00_ANEXO V 2015 - VERSÃO INICIAL PLOA_2015" xfId="198"/>
    <cellStyle name="Explanatory Text" xfId="199"/>
    <cellStyle name="Fim" xfId="200"/>
    <cellStyle name="Fixed" xfId="201"/>
    <cellStyle name="Fixo" xfId="202"/>
    <cellStyle name="Fonte" xfId="203"/>
    <cellStyle name="Good" xfId="204"/>
    <cellStyle name="Heading 1" xfId="205"/>
    <cellStyle name="Heading 2" xfId="206"/>
    <cellStyle name="Heading 3" xfId="207"/>
    <cellStyle name="Heading 4" xfId="208"/>
    <cellStyle name="Incorreto 2" xfId="209"/>
    <cellStyle name="Incorreto 2 2" xfId="210"/>
    <cellStyle name="Incorreto 2_05_Impactos_Demais PLs_2013_Dados CNJ de jul-12" xfId="211"/>
    <cellStyle name="Incorreto 3" xfId="212"/>
    <cellStyle name="Incorreto 4" xfId="213"/>
    <cellStyle name="Indefinido" xfId="214"/>
    <cellStyle name="Input" xfId="215"/>
    <cellStyle name="Jr_Normal" xfId="216"/>
    <cellStyle name="Leg_It_1" xfId="217"/>
    <cellStyle name="Linea horizontal" xfId="218"/>
    <cellStyle name="Linked Cell" xfId="219"/>
    <cellStyle name="Millares_deuhist99" xfId="220"/>
    <cellStyle name="Moeda 2" xfId="221"/>
    <cellStyle name="Moeda0" xfId="222"/>
    <cellStyle name="Neutra 2" xfId="223"/>
    <cellStyle name="Neutra 2 2" xfId="224"/>
    <cellStyle name="Neutra 2_05_Impactos_Demais PLs_2013_Dados CNJ de jul-12" xfId="225"/>
    <cellStyle name="Neutra 3" xfId="226"/>
    <cellStyle name="Neutra 4" xfId="227"/>
    <cellStyle name="Neutral" xfId="228"/>
    <cellStyle name="Normal" xfId="0" builtinId="0"/>
    <cellStyle name="Normal 10" xfId="229"/>
    <cellStyle name="Normal 11" xfId="230"/>
    <cellStyle name="Normal 12" xfId="231"/>
    <cellStyle name="Normal 13" xfId="232"/>
    <cellStyle name="Normal 14" xfId="233"/>
    <cellStyle name="Normal 15" xfId="383"/>
    <cellStyle name="Normal 16" xfId="1"/>
    <cellStyle name="Normal 2" xfId="234"/>
    <cellStyle name="Normal 2 2" xfId="235"/>
    <cellStyle name="Normal 2 3" xfId="236"/>
    <cellStyle name="Normal 2 3 2" xfId="237"/>
    <cellStyle name="Normal 2 3_00_Decisão Anexo V 2015_MEMORIAL_Oficial SOF" xfId="238"/>
    <cellStyle name="Normal 2 4" xfId="239"/>
    <cellStyle name="Normal 2 5" xfId="240"/>
    <cellStyle name="Normal 2 6" xfId="241"/>
    <cellStyle name="Normal 2 7" xfId="242"/>
    <cellStyle name="Normal 2_00_Decisão Anexo V 2015_MEMORIAL_Oficial SOF" xfId="243"/>
    <cellStyle name="Normal 20" xfId="384"/>
    <cellStyle name="Normal 3" xfId="244"/>
    <cellStyle name="Normal 3 2" xfId="245"/>
    <cellStyle name="Normal 3_05_Impactos_Demais PLs_2013_Dados CNJ de jul-12" xfId="246"/>
    <cellStyle name="Normal 4" xfId="247"/>
    <cellStyle name="Normal 5" xfId="248"/>
    <cellStyle name="Normal 6" xfId="249"/>
    <cellStyle name="Normal 7" xfId="250"/>
    <cellStyle name="Normal 8" xfId="251"/>
    <cellStyle name="Normal 9" xfId="252"/>
    <cellStyle name="Nota 2" xfId="253"/>
    <cellStyle name="Nota 2 2" xfId="254"/>
    <cellStyle name="Nota 2_00_Decisão Anexo V 2015_MEMORIAL_Oficial SOF" xfId="255"/>
    <cellStyle name="Nota 3" xfId="256"/>
    <cellStyle name="Nota 4" xfId="257"/>
    <cellStyle name="Note" xfId="258"/>
    <cellStyle name="Output" xfId="259"/>
    <cellStyle name="Percent_Agenda" xfId="260"/>
    <cellStyle name="Percentual" xfId="261"/>
    <cellStyle name="Ponto" xfId="262"/>
    <cellStyle name="Porcentagem 10" xfId="263"/>
    <cellStyle name="Porcentagem 2" xfId="264"/>
    <cellStyle name="Porcentagem 2 2" xfId="265"/>
    <cellStyle name="Porcentagem 2 3" xfId="266"/>
    <cellStyle name="Porcentagem 2_FCDF 2014_2ª Versão" xfId="267"/>
    <cellStyle name="Porcentagem 3" xfId="268"/>
    <cellStyle name="Porcentagem 4" xfId="269"/>
    <cellStyle name="Porcentagem 5" xfId="270"/>
    <cellStyle name="Porcentagem 6" xfId="271"/>
    <cellStyle name="Porcentagem 7" xfId="272"/>
    <cellStyle name="Porcentagem 8" xfId="273"/>
    <cellStyle name="Porcentagem 9" xfId="274"/>
    <cellStyle name="rodape" xfId="275"/>
    <cellStyle name="Saída 2" xfId="276"/>
    <cellStyle name="Saída 2 2" xfId="277"/>
    <cellStyle name="Saída 2_05_Impactos_Demais PLs_2013_Dados CNJ de jul-12" xfId="278"/>
    <cellStyle name="Saída 3" xfId="279"/>
    <cellStyle name="Saída 4" xfId="280"/>
    <cellStyle name="Sep. milhar [0]" xfId="281"/>
    <cellStyle name="Sep. milhar [2]" xfId="282"/>
    <cellStyle name="Separador de m" xfId="283"/>
    <cellStyle name="Separador de milhares 10" xfId="284"/>
    <cellStyle name="Separador de milhares 2" xfId="285"/>
    <cellStyle name="Separador de milhares 2 2" xfId="286"/>
    <cellStyle name="Separador de milhares 2 2 3" xfId="287"/>
    <cellStyle name="Separador de milhares 2 2 6" xfId="288"/>
    <cellStyle name="Separador de milhares 2 2_00_Decisão Anexo V 2015_MEMORIAL_Oficial SOF" xfId="289"/>
    <cellStyle name="Separador de milhares 2 3" xfId="290"/>
    <cellStyle name="Separador de milhares 2 3 2" xfId="291"/>
    <cellStyle name="Separador de milhares 2 3 2 2" xfId="292"/>
    <cellStyle name="Separador de milhares 2 3 2 2 2" xfId="293"/>
    <cellStyle name="Separador de milhares 2 3 2 2_00_Decisão Anexo V 2015_MEMORIAL_Oficial SOF" xfId="294"/>
    <cellStyle name="Separador de milhares 2 3 2_00_Decisão Anexo V 2015_MEMORIAL_Oficial SOF" xfId="295"/>
    <cellStyle name="Separador de milhares 2 3 3" xfId="296"/>
    <cellStyle name="Separador de milhares 2 3_00_Decisão Anexo V 2015_MEMORIAL_Oficial SOF" xfId="297"/>
    <cellStyle name="Separador de milhares 2 4" xfId="298"/>
    <cellStyle name="Separador de milhares 2 5" xfId="299"/>
    <cellStyle name="Separador de milhares 2 5 2" xfId="300"/>
    <cellStyle name="Separador de milhares 2 5_00_Decisão Anexo V 2015_MEMORIAL_Oficial SOF" xfId="301"/>
    <cellStyle name="Separador de milhares 2_00_Decisão Anexo V 2015_MEMORIAL_Oficial SOF" xfId="302"/>
    <cellStyle name="Separador de milhares 3" xfId="303"/>
    <cellStyle name="Separador de milhares 3 2" xfId="304"/>
    <cellStyle name="Separador de milhares 3 3" xfId="305"/>
    <cellStyle name="Separador de milhares 3_00_Decisão Anexo V 2015_MEMORIAL_Oficial SOF" xfId="306"/>
    <cellStyle name="Separador de milhares 4" xfId="307"/>
    <cellStyle name="Separador de milhares 5" xfId="308"/>
    <cellStyle name="Separador de milhares 6" xfId="309"/>
    <cellStyle name="Separador de milhares 7" xfId="310"/>
    <cellStyle name="Separador de milhares 8" xfId="311"/>
    <cellStyle name="Separador de milhares 9" xfId="312"/>
    <cellStyle name="TableStyleLight1" xfId="313"/>
    <cellStyle name="TableStyleLight1 2" xfId="314"/>
    <cellStyle name="TableStyleLight1 3" xfId="315"/>
    <cellStyle name="TableStyleLight1 5" xfId="316"/>
    <cellStyle name="TableStyleLight1_00_Decisão Anexo V 2015_MEMORIAL_Oficial SOF" xfId="317"/>
    <cellStyle name="Texto de Aviso 2" xfId="318"/>
    <cellStyle name="Texto de Aviso 2 2" xfId="319"/>
    <cellStyle name="Texto de Aviso 2_05_Impactos_Demais PLs_2013_Dados CNJ de jul-12" xfId="320"/>
    <cellStyle name="Texto de Aviso 3" xfId="321"/>
    <cellStyle name="Texto de Aviso 4" xfId="322"/>
    <cellStyle name="Texto Explicativo 2" xfId="323"/>
    <cellStyle name="Texto Explicativo 2 2" xfId="324"/>
    <cellStyle name="Texto Explicativo 2_05_Impactos_Demais PLs_2013_Dados CNJ de jul-12" xfId="325"/>
    <cellStyle name="Texto Explicativo 3" xfId="326"/>
    <cellStyle name="Texto Explicativo 4" xfId="327"/>
    <cellStyle name="Texto, derecha" xfId="328"/>
    <cellStyle name="Texto, izquierda" xfId="329"/>
    <cellStyle name="Title" xfId="330"/>
    <cellStyle name="Titulo" xfId="331"/>
    <cellStyle name="Título 1 1" xfId="332"/>
    <cellStyle name="Título 1 2" xfId="333"/>
    <cellStyle name="Título 1 2 2" xfId="334"/>
    <cellStyle name="Título 1 2_05_Impactos_Demais PLs_2013_Dados CNJ de jul-12" xfId="335"/>
    <cellStyle name="Título 1 3" xfId="336"/>
    <cellStyle name="Título 1 4" xfId="337"/>
    <cellStyle name="Título 10" xfId="338"/>
    <cellStyle name="Título 11" xfId="339"/>
    <cellStyle name="Título 2 2" xfId="340"/>
    <cellStyle name="Título 2 2 2" xfId="341"/>
    <cellStyle name="Título 2 2_05_Impactos_Demais PLs_2013_Dados CNJ de jul-12" xfId="342"/>
    <cellStyle name="Título 2 3" xfId="343"/>
    <cellStyle name="Título 2 4" xfId="344"/>
    <cellStyle name="Título 3 2" xfId="345"/>
    <cellStyle name="Título 3 2 2" xfId="346"/>
    <cellStyle name="Título 3 2_05_Impactos_Demais PLs_2013_Dados CNJ de jul-12" xfId="347"/>
    <cellStyle name="Título 3 3" xfId="348"/>
    <cellStyle name="Título 3 4" xfId="349"/>
    <cellStyle name="Título 4 2" xfId="350"/>
    <cellStyle name="Título 4 2 2" xfId="351"/>
    <cellStyle name="Título 4 2_05_Impactos_Demais PLs_2013_Dados CNJ de jul-12" xfId="352"/>
    <cellStyle name="Título 4 3" xfId="353"/>
    <cellStyle name="Título 4 4" xfId="354"/>
    <cellStyle name="Título 5" xfId="355"/>
    <cellStyle name="Título 5 2" xfId="356"/>
    <cellStyle name="Título 5 3" xfId="357"/>
    <cellStyle name="Título 5_05_Impactos_Demais PLs_2013_Dados CNJ de jul-12" xfId="358"/>
    <cellStyle name="Título 6" xfId="359"/>
    <cellStyle name="Título 6 2" xfId="360"/>
    <cellStyle name="Título 6_34" xfId="361"/>
    <cellStyle name="Título 7" xfId="362"/>
    <cellStyle name="Título 8" xfId="363"/>
    <cellStyle name="Título 9" xfId="364"/>
    <cellStyle name="Titulo_00_Equalização ASMED_SOF" xfId="365"/>
    <cellStyle name="Titulo1" xfId="366"/>
    <cellStyle name="Titulo2" xfId="367"/>
    <cellStyle name="Total 2" xfId="368"/>
    <cellStyle name="Total 2 2" xfId="369"/>
    <cellStyle name="Total 2_05_Impactos_Demais PLs_2013_Dados CNJ de jul-12" xfId="370"/>
    <cellStyle name="Total 3" xfId="371"/>
    <cellStyle name="Total 4" xfId="372"/>
    <cellStyle name="V¡rgula" xfId="373"/>
    <cellStyle name="V¡rgula0" xfId="374"/>
    <cellStyle name="Vírgul - Estilo1" xfId="375"/>
    <cellStyle name="Vírgula 2" xfId="376"/>
    <cellStyle name="Vírgula 2 2" xfId="377"/>
    <cellStyle name="Vírgula 3" xfId="378"/>
    <cellStyle name="Vírgula 4" xfId="379"/>
    <cellStyle name="Vírgula 5" xfId="380"/>
    <cellStyle name="Vírgula0" xfId="381"/>
    <cellStyle name="Warning Text" xfId="38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54"/>
  <sheetViews>
    <sheetView showGridLines="0" tabSelected="1" workbookViewId="0">
      <selection activeCell="D4" sqref="D4"/>
    </sheetView>
  </sheetViews>
  <sheetFormatPr defaultRowHeight="15"/>
  <cols>
    <col min="1" max="1" width="9.140625" style="9"/>
    <col min="2" max="2" width="18.28515625" style="9" customWidth="1"/>
    <col min="3" max="4" width="9.85546875" style="9" bestFit="1" customWidth="1"/>
    <col min="5" max="5" width="14.5703125" style="9" customWidth="1"/>
    <col min="6" max="6" width="14.7109375" style="9" customWidth="1"/>
    <col min="7" max="7" width="18" style="9" customWidth="1"/>
    <col min="8" max="8" width="13.85546875" style="9" customWidth="1"/>
    <col min="9" max="16384" width="9.140625" style="9"/>
  </cols>
  <sheetData>
    <row r="1" spans="2:14">
      <c r="B1" s="4" t="s">
        <v>0</v>
      </c>
      <c r="C1" s="5"/>
      <c r="D1" s="5"/>
      <c r="E1" s="5"/>
      <c r="F1" s="5"/>
      <c r="G1" s="6"/>
      <c r="H1" s="7"/>
      <c r="J1" s="8"/>
      <c r="K1" s="8"/>
      <c r="L1" s="8"/>
      <c r="M1" s="8"/>
      <c r="N1" s="8"/>
    </row>
    <row r="2" spans="2:14">
      <c r="B2" s="10" t="s">
        <v>22</v>
      </c>
      <c r="C2" s="11"/>
      <c r="D2" s="11"/>
      <c r="E2" s="30" t="s">
        <v>32</v>
      </c>
      <c r="F2" s="11"/>
      <c r="G2" s="11"/>
      <c r="H2" s="13"/>
      <c r="J2" s="8"/>
      <c r="K2" s="8"/>
      <c r="L2" s="8"/>
      <c r="M2" s="8"/>
      <c r="N2" s="8"/>
    </row>
    <row r="3" spans="2:14">
      <c r="B3" s="10" t="s">
        <v>1</v>
      </c>
      <c r="C3" s="14" t="s">
        <v>2</v>
      </c>
      <c r="D3" s="15"/>
      <c r="E3" s="15"/>
      <c r="F3" s="15"/>
      <c r="G3" s="12"/>
      <c r="H3" s="16"/>
    </row>
    <row r="4" spans="2:14">
      <c r="B4" s="17" t="s">
        <v>3</v>
      </c>
      <c r="C4" s="18"/>
      <c r="D4" s="29">
        <v>44196</v>
      </c>
      <c r="E4" s="19"/>
      <c r="F4" s="19"/>
      <c r="G4" s="20"/>
      <c r="H4" s="21"/>
    </row>
    <row r="5" spans="2:14">
      <c r="B5" s="50" t="s">
        <v>4</v>
      </c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</row>
    <row r="6" spans="2:14">
      <c r="B6" s="22" t="s">
        <v>23</v>
      </c>
      <c r="C6" s="23"/>
      <c r="D6" s="23"/>
      <c r="E6" s="23"/>
      <c r="F6" s="23"/>
      <c r="G6" s="23"/>
      <c r="H6" s="23"/>
    </row>
    <row r="7" spans="2:14" ht="34.5" customHeight="1">
      <c r="B7" s="31" t="s">
        <v>24</v>
      </c>
      <c r="C7" s="31"/>
      <c r="D7" s="31"/>
      <c r="E7" s="31" t="s">
        <v>25</v>
      </c>
      <c r="F7" s="31"/>
      <c r="G7" s="31"/>
      <c r="H7" s="31"/>
    </row>
    <row r="8" spans="2:14" ht="24">
      <c r="B8" s="31"/>
      <c r="C8" s="31"/>
      <c r="D8" s="31"/>
      <c r="E8" s="31" t="s">
        <v>26</v>
      </c>
      <c r="F8" s="31" t="s">
        <v>27</v>
      </c>
      <c r="G8" s="31" t="s">
        <v>28</v>
      </c>
      <c r="H8" s="31" t="s">
        <v>5</v>
      </c>
    </row>
    <row r="9" spans="2:14">
      <c r="B9" s="32"/>
      <c r="C9" s="26"/>
      <c r="D9" s="33">
        <v>13</v>
      </c>
      <c r="E9" s="3">
        <v>583</v>
      </c>
      <c r="F9" s="46">
        <v>13</v>
      </c>
      <c r="G9" s="3">
        <v>6</v>
      </c>
      <c r="H9" s="34">
        <f t="shared" ref="H9:H21" si="0">E9+F9+G9</f>
        <v>602</v>
      </c>
    </row>
    <row r="10" spans="2:14">
      <c r="B10" s="24" t="s">
        <v>6</v>
      </c>
      <c r="C10" s="26" t="s">
        <v>7</v>
      </c>
      <c r="D10" s="33">
        <v>12</v>
      </c>
      <c r="E10" s="3">
        <v>78</v>
      </c>
      <c r="F10" s="3">
        <v>2</v>
      </c>
      <c r="G10" s="3">
        <v>1</v>
      </c>
      <c r="H10" s="34">
        <f t="shared" si="0"/>
        <v>81</v>
      </c>
    </row>
    <row r="11" spans="2:14">
      <c r="B11" s="24" t="s">
        <v>8</v>
      </c>
      <c r="C11" s="26"/>
      <c r="D11" s="33">
        <v>11</v>
      </c>
      <c r="E11" s="3">
        <v>134</v>
      </c>
      <c r="F11" s="46">
        <v>2</v>
      </c>
      <c r="G11" s="3">
        <v>1</v>
      </c>
      <c r="H11" s="34">
        <f t="shared" si="0"/>
        <v>137</v>
      </c>
    </row>
    <row r="12" spans="2:14">
      <c r="B12" s="24" t="s">
        <v>6</v>
      </c>
      <c r="C12" s="35"/>
      <c r="D12" s="33">
        <v>10</v>
      </c>
      <c r="E12" s="3">
        <v>45</v>
      </c>
      <c r="F12" s="3">
        <v>1</v>
      </c>
      <c r="G12" s="3">
        <v>2</v>
      </c>
      <c r="H12" s="34">
        <f t="shared" si="0"/>
        <v>48</v>
      </c>
    </row>
    <row r="13" spans="2:14">
      <c r="B13" s="24" t="s">
        <v>11</v>
      </c>
      <c r="C13" s="26"/>
      <c r="D13" s="33">
        <v>9</v>
      </c>
      <c r="E13" s="3">
        <v>82</v>
      </c>
      <c r="F13" s="46">
        <v>4</v>
      </c>
      <c r="G13" s="3">
        <v>1</v>
      </c>
      <c r="H13" s="34">
        <f t="shared" si="0"/>
        <v>87</v>
      </c>
    </row>
    <row r="14" spans="2:14">
      <c r="B14" s="24" t="s">
        <v>12</v>
      </c>
      <c r="C14" s="26" t="s">
        <v>13</v>
      </c>
      <c r="D14" s="33">
        <v>8</v>
      </c>
      <c r="E14" s="3">
        <v>49</v>
      </c>
      <c r="F14" s="3">
        <v>3</v>
      </c>
      <c r="G14" s="3">
        <v>0</v>
      </c>
      <c r="H14" s="34">
        <f t="shared" si="0"/>
        <v>52</v>
      </c>
    </row>
    <row r="15" spans="2:14">
      <c r="B15" s="24" t="s">
        <v>9</v>
      </c>
      <c r="C15" s="26"/>
      <c r="D15" s="33">
        <v>7</v>
      </c>
      <c r="E15" s="3">
        <v>69</v>
      </c>
      <c r="F15" s="46">
        <v>1</v>
      </c>
      <c r="G15" s="3">
        <v>1</v>
      </c>
      <c r="H15" s="34">
        <f t="shared" si="0"/>
        <v>71</v>
      </c>
    </row>
    <row r="16" spans="2:14">
      <c r="B16" s="24" t="s">
        <v>15</v>
      </c>
      <c r="C16" s="26"/>
      <c r="D16" s="33">
        <v>6</v>
      </c>
      <c r="E16" s="3">
        <v>47</v>
      </c>
      <c r="F16" s="3">
        <v>3</v>
      </c>
      <c r="G16" s="3">
        <v>0</v>
      </c>
      <c r="H16" s="34">
        <f t="shared" si="0"/>
        <v>50</v>
      </c>
    </row>
    <row r="17" spans="2:15">
      <c r="B17" s="24" t="s">
        <v>6</v>
      </c>
      <c r="C17" s="35"/>
      <c r="D17" s="33">
        <v>5</v>
      </c>
      <c r="E17" s="3">
        <v>39</v>
      </c>
      <c r="F17" s="46">
        <v>2</v>
      </c>
      <c r="G17" s="3">
        <v>2</v>
      </c>
      <c r="H17" s="34">
        <f t="shared" si="0"/>
        <v>43</v>
      </c>
      <c r="L17" s="45"/>
    </row>
    <row r="18" spans="2:15">
      <c r="B18" s="24"/>
      <c r="C18" s="26"/>
      <c r="D18" s="33">
        <v>4</v>
      </c>
      <c r="E18" s="3">
        <v>18</v>
      </c>
      <c r="F18" s="3">
        <v>0</v>
      </c>
      <c r="G18" s="3">
        <v>0</v>
      </c>
      <c r="H18" s="34">
        <f t="shared" si="0"/>
        <v>18</v>
      </c>
    </row>
    <row r="19" spans="2:15">
      <c r="B19" s="24"/>
      <c r="C19" s="26" t="s">
        <v>6</v>
      </c>
      <c r="D19" s="33">
        <v>3</v>
      </c>
      <c r="E19" s="3">
        <v>27</v>
      </c>
      <c r="F19" s="46">
        <v>1</v>
      </c>
      <c r="G19" s="3">
        <v>1</v>
      </c>
      <c r="H19" s="34">
        <f t="shared" si="0"/>
        <v>29</v>
      </c>
    </row>
    <row r="20" spans="2:15">
      <c r="B20" s="24"/>
      <c r="C20" s="26"/>
      <c r="D20" s="33">
        <v>2</v>
      </c>
      <c r="E20" s="3">
        <v>17</v>
      </c>
      <c r="F20" s="3">
        <v>0</v>
      </c>
      <c r="G20" s="3">
        <v>1</v>
      </c>
      <c r="H20" s="34">
        <f t="shared" si="0"/>
        <v>18</v>
      </c>
    </row>
    <row r="21" spans="2:15">
      <c r="B21" s="27"/>
      <c r="C21" s="25"/>
      <c r="D21" s="32">
        <v>1</v>
      </c>
      <c r="E21" s="3">
        <v>2</v>
      </c>
      <c r="F21" s="46">
        <v>0</v>
      </c>
      <c r="G21" s="3">
        <v>0</v>
      </c>
      <c r="H21" s="34">
        <f t="shared" si="0"/>
        <v>2</v>
      </c>
    </row>
    <row r="22" spans="2:15" ht="15" customHeight="1">
      <c r="B22" s="36" t="s">
        <v>17</v>
      </c>
      <c r="C22" s="37"/>
      <c r="D22" s="38"/>
      <c r="E22" s="2">
        <f>SUM(E9:E21)</f>
        <v>1190</v>
      </c>
      <c r="F22" s="2">
        <f>SUM(F9:F21)</f>
        <v>32</v>
      </c>
      <c r="G22" s="2">
        <f>SUM(G9:G21)</f>
        <v>16</v>
      </c>
      <c r="H22" s="2">
        <f>SUM(H9:H21)</f>
        <v>1238</v>
      </c>
    </row>
    <row r="23" spans="2:15">
      <c r="B23" s="32"/>
      <c r="C23" s="39"/>
      <c r="D23" s="33">
        <v>13</v>
      </c>
      <c r="E23" s="49">
        <v>1183</v>
      </c>
      <c r="F23" s="46">
        <v>25</v>
      </c>
      <c r="G23" s="47">
        <v>9</v>
      </c>
      <c r="H23" s="34">
        <f t="shared" ref="H23:H35" si="1">E23+F23+G23</f>
        <v>1217</v>
      </c>
    </row>
    <row r="24" spans="2:15">
      <c r="B24" s="24"/>
      <c r="C24" s="28" t="s">
        <v>7</v>
      </c>
      <c r="D24" s="33">
        <v>12</v>
      </c>
      <c r="E24" s="3">
        <v>95</v>
      </c>
      <c r="F24" s="3">
        <v>1</v>
      </c>
      <c r="G24" s="47">
        <v>1</v>
      </c>
      <c r="H24" s="34">
        <f t="shared" si="1"/>
        <v>97</v>
      </c>
    </row>
    <row r="25" spans="2:15">
      <c r="B25" s="24" t="s">
        <v>15</v>
      </c>
      <c r="C25" s="28"/>
      <c r="D25" s="33">
        <v>11</v>
      </c>
      <c r="E25" s="3">
        <v>60</v>
      </c>
      <c r="F25" s="46">
        <v>2</v>
      </c>
      <c r="G25" s="47">
        <v>0</v>
      </c>
      <c r="H25" s="34">
        <f t="shared" si="1"/>
        <v>62</v>
      </c>
    </row>
    <row r="26" spans="2:15">
      <c r="B26" s="24" t="s">
        <v>18</v>
      </c>
      <c r="C26" s="39"/>
      <c r="D26" s="33">
        <v>10</v>
      </c>
      <c r="E26" s="3">
        <v>49</v>
      </c>
      <c r="F26" s="3">
        <v>3</v>
      </c>
      <c r="G26" s="47">
        <v>1</v>
      </c>
      <c r="H26" s="34">
        <f t="shared" si="1"/>
        <v>53</v>
      </c>
    </row>
    <row r="27" spans="2:15">
      <c r="B27" s="24" t="s">
        <v>7</v>
      </c>
      <c r="C27" s="28"/>
      <c r="D27" s="33">
        <v>9</v>
      </c>
      <c r="E27" s="3">
        <v>57</v>
      </c>
      <c r="F27" s="46">
        <v>1</v>
      </c>
      <c r="G27" s="47">
        <v>1</v>
      </c>
      <c r="H27" s="34">
        <f t="shared" si="1"/>
        <v>59</v>
      </c>
    </row>
    <row r="28" spans="2:15">
      <c r="B28" s="24" t="s">
        <v>8</v>
      </c>
      <c r="C28" s="28" t="s">
        <v>13</v>
      </c>
      <c r="D28" s="33">
        <v>8</v>
      </c>
      <c r="E28" s="3">
        <v>76</v>
      </c>
      <c r="F28" s="3">
        <v>1</v>
      </c>
      <c r="G28" s="47">
        <v>1</v>
      </c>
      <c r="H28" s="34">
        <f t="shared" si="1"/>
        <v>78</v>
      </c>
      <c r="O28" s="9">
        <v>1</v>
      </c>
    </row>
    <row r="29" spans="2:15">
      <c r="B29" s="24" t="s">
        <v>12</v>
      </c>
      <c r="C29" s="28"/>
      <c r="D29" s="33">
        <v>7</v>
      </c>
      <c r="E29" s="3">
        <v>80</v>
      </c>
      <c r="F29" s="46">
        <v>0</v>
      </c>
      <c r="G29" s="47">
        <v>1</v>
      </c>
      <c r="H29" s="34">
        <f t="shared" si="1"/>
        <v>81</v>
      </c>
    </row>
    <row r="30" spans="2:15">
      <c r="B30" s="24" t="s">
        <v>7</v>
      </c>
      <c r="C30" s="28"/>
      <c r="D30" s="33">
        <v>6</v>
      </c>
      <c r="E30" s="3">
        <v>59</v>
      </c>
      <c r="F30" s="3">
        <v>0</v>
      </c>
      <c r="G30" s="47">
        <v>2</v>
      </c>
      <c r="H30" s="34">
        <f t="shared" si="1"/>
        <v>61</v>
      </c>
    </row>
    <row r="31" spans="2:15">
      <c r="B31" s="24" t="s">
        <v>16</v>
      </c>
      <c r="C31" s="39"/>
      <c r="D31" s="33">
        <v>5</v>
      </c>
      <c r="E31" s="3">
        <v>64</v>
      </c>
      <c r="F31" s="46">
        <v>4</v>
      </c>
      <c r="G31" s="47">
        <v>2</v>
      </c>
      <c r="H31" s="34">
        <f t="shared" si="1"/>
        <v>70</v>
      </c>
    </row>
    <row r="32" spans="2:15">
      <c r="B32" s="24"/>
      <c r="C32" s="28"/>
      <c r="D32" s="33">
        <v>4</v>
      </c>
      <c r="E32" s="3">
        <v>21</v>
      </c>
      <c r="F32" s="3">
        <v>3</v>
      </c>
      <c r="G32" s="47">
        <v>2</v>
      </c>
      <c r="H32" s="34">
        <f t="shared" si="1"/>
        <v>26</v>
      </c>
    </row>
    <row r="33" spans="2:8">
      <c r="B33" s="24"/>
      <c r="C33" s="28" t="s">
        <v>6</v>
      </c>
      <c r="D33" s="33">
        <v>3</v>
      </c>
      <c r="E33" s="3">
        <v>48</v>
      </c>
      <c r="F33" s="46">
        <v>3</v>
      </c>
      <c r="G33" s="47">
        <v>0</v>
      </c>
      <c r="H33" s="34">
        <f t="shared" si="1"/>
        <v>51</v>
      </c>
    </row>
    <row r="34" spans="2:8">
      <c r="B34" s="24"/>
      <c r="C34" s="28"/>
      <c r="D34" s="33">
        <v>2</v>
      </c>
      <c r="E34" s="3">
        <v>16</v>
      </c>
      <c r="F34" s="3">
        <v>1</v>
      </c>
      <c r="G34" s="47">
        <v>0</v>
      </c>
      <c r="H34" s="34">
        <f t="shared" si="1"/>
        <v>17</v>
      </c>
    </row>
    <row r="35" spans="2:8">
      <c r="B35" s="27"/>
      <c r="C35" s="40"/>
      <c r="D35" s="32">
        <v>1</v>
      </c>
      <c r="E35" s="3">
        <v>9</v>
      </c>
      <c r="F35" s="46">
        <v>0</v>
      </c>
      <c r="G35" s="47">
        <v>0</v>
      </c>
      <c r="H35" s="34">
        <f t="shared" si="1"/>
        <v>9</v>
      </c>
    </row>
    <row r="36" spans="2:8" ht="15" customHeight="1">
      <c r="B36" s="36" t="s">
        <v>19</v>
      </c>
      <c r="C36" s="37"/>
      <c r="D36" s="38"/>
      <c r="E36" s="2">
        <f>SUM(E23:E35)</f>
        <v>1817</v>
      </c>
      <c r="F36" s="2">
        <f>SUM(F23:F35)</f>
        <v>44</v>
      </c>
      <c r="G36" s="2">
        <f>SUM(G23:G35)</f>
        <v>20</v>
      </c>
      <c r="H36" s="2">
        <f>SUM(H23:H35)</f>
        <v>1881</v>
      </c>
    </row>
    <row r="37" spans="2:8">
      <c r="B37" s="32"/>
      <c r="C37" s="32"/>
      <c r="D37" s="33">
        <v>13</v>
      </c>
      <c r="E37" s="1">
        <v>17</v>
      </c>
      <c r="F37" s="3">
        <v>0</v>
      </c>
      <c r="G37" s="47">
        <v>0</v>
      </c>
      <c r="H37" s="34">
        <f t="shared" ref="H37:H49" si="2">E37+F37+G37</f>
        <v>17</v>
      </c>
    </row>
    <row r="38" spans="2:8">
      <c r="B38" s="24" t="s">
        <v>6</v>
      </c>
      <c r="C38" s="28" t="s">
        <v>7</v>
      </c>
      <c r="D38" s="33">
        <v>12</v>
      </c>
      <c r="E38" s="3">
        <v>0</v>
      </c>
      <c r="F38" s="3">
        <v>0</v>
      </c>
      <c r="G38" s="47">
        <v>0</v>
      </c>
      <c r="H38" s="34">
        <f t="shared" si="2"/>
        <v>0</v>
      </c>
    </row>
    <row r="39" spans="2:8">
      <c r="B39" s="24" t="s">
        <v>10</v>
      </c>
      <c r="C39" s="27"/>
      <c r="D39" s="33">
        <v>11</v>
      </c>
      <c r="E39" s="3">
        <v>0</v>
      </c>
      <c r="F39" s="3">
        <v>0</v>
      </c>
      <c r="G39" s="47">
        <v>0</v>
      </c>
      <c r="H39" s="34">
        <f t="shared" si="2"/>
        <v>0</v>
      </c>
    </row>
    <row r="40" spans="2:8">
      <c r="B40" s="24" t="s">
        <v>20</v>
      </c>
      <c r="C40" s="28"/>
      <c r="D40" s="33">
        <v>10</v>
      </c>
      <c r="E40" s="1">
        <v>0</v>
      </c>
      <c r="F40" s="3">
        <v>0</v>
      </c>
      <c r="G40" s="47">
        <v>0</v>
      </c>
      <c r="H40" s="34">
        <f t="shared" si="2"/>
        <v>0</v>
      </c>
    </row>
    <row r="41" spans="2:8">
      <c r="B41" s="24" t="s">
        <v>12</v>
      </c>
      <c r="C41" s="28"/>
      <c r="D41" s="33">
        <v>9</v>
      </c>
      <c r="E41" s="3">
        <v>0</v>
      </c>
      <c r="F41" s="3">
        <v>0</v>
      </c>
      <c r="G41" s="47">
        <v>0</v>
      </c>
      <c r="H41" s="34">
        <f t="shared" si="2"/>
        <v>0</v>
      </c>
    </row>
    <row r="42" spans="2:8">
      <c r="B42" s="24" t="s">
        <v>11</v>
      </c>
      <c r="C42" s="28" t="s">
        <v>13</v>
      </c>
      <c r="D42" s="33">
        <v>8</v>
      </c>
      <c r="E42" s="1">
        <v>0</v>
      </c>
      <c r="F42" s="3">
        <v>0</v>
      </c>
      <c r="G42" s="47">
        <v>0</v>
      </c>
      <c r="H42" s="34">
        <f t="shared" si="2"/>
        <v>0</v>
      </c>
    </row>
    <row r="43" spans="2:8">
      <c r="B43" s="24" t="s">
        <v>12</v>
      </c>
      <c r="C43" s="28"/>
      <c r="D43" s="33">
        <v>7</v>
      </c>
      <c r="E43" s="1">
        <v>0</v>
      </c>
      <c r="F43" s="3">
        <v>0</v>
      </c>
      <c r="G43" s="47">
        <v>0</v>
      </c>
      <c r="H43" s="34">
        <f t="shared" si="2"/>
        <v>0</v>
      </c>
    </row>
    <row r="44" spans="2:8">
      <c r="B44" s="24" t="s">
        <v>6</v>
      </c>
      <c r="C44" s="28"/>
      <c r="D44" s="33">
        <v>6</v>
      </c>
      <c r="E44" s="1">
        <v>0</v>
      </c>
      <c r="F44" s="3">
        <v>0</v>
      </c>
      <c r="G44" s="47">
        <v>0</v>
      </c>
      <c r="H44" s="34">
        <f t="shared" si="2"/>
        <v>0</v>
      </c>
    </row>
    <row r="45" spans="2:8">
      <c r="B45" s="24" t="s">
        <v>14</v>
      </c>
      <c r="C45" s="32"/>
      <c r="D45" s="33">
        <v>5</v>
      </c>
      <c r="E45" s="1">
        <v>0</v>
      </c>
      <c r="F45" s="3">
        <v>0</v>
      </c>
      <c r="G45" s="47">
        <v>0</v>
      </c>
      <c r="H45" s="34">
        <f t="shared" si="2"/>
        <v>0</v>
      </c>
    </row>
    <row r="46" spans="2:8">
      <c r="B46" s="24"/>
      <c r="C46" s="28"/>
      <c r="D46" s="33">
        <v>4</v>
      </c>
      <c r="E46" s="1">
        <v>0</v>
      </c>
      <c r="F46" s="3">
        <v>0</v>
      </c>
      <c r="G46" s="47">
        <v>0</v>
      </c>
      <c r="H46" s="34">
        <f t="shared" si="2"/>
        <v>0</v>
      </c>
    </row>
    <row r="47" spans="2:8">
      <c r="B47" s="24"/>
      <c r="C47" s="28" t="s">
        <v>6</v>
      </c>
      <c r="D47" s="33">
        <v>3</v>
      </c>
      <c r="E47" s="1">
        <v>0</v>
      </c>
      <c r="F47" s="3">
        <v>0</v>
      </c>
      <c r="G47" s="47">
        <v>0</v>
      </c>
      <c r="H47" s="34">
        <f t="shared" si="2"/>
        <v>0</v>
      </c>
    </row>
    <row r="48" spans="2:8">
      <c r="B48" s="24"/>
      <c r="C48" s="28"/>
      <c r="D48" s="33">
        <v>2</v>
      </c>
      <c r="E48" s="1">
        <v>0</v>
      </c>
      <c r="F48" s="3">
        <v>0</v>
      </c>
      <c r="G48" s="47">
        <v>0</v>
      </c>
      <c r="H48" s="34">
        <f t="shared" si="2"/>
        <v>0</v>
      </c>
    </row>
    <row r="49" spans="2:8">
      <c r="B49" s="27"/>
      <c r="C49" s="28"/>
      <c r="D49" s="32">
        <v>1</v>
      </c>
      <c r="E49" s="1">
        <v>0</v>
      </c>
      <c r="F49" s="3">
        <v>0</v>
      </c>
      <c r="G49" s="48">
        <v>0</v>
      </c>
      <c r="H49" s="34">
        <f t="shared" si="2"/>
        <v>0</v>
      </c>
    </row>
    <row r="50" spans="2:8" ht="15" customHeight="1">
      <c r="B50" s="33" t="s">
        <v>21</v>
      </c>
      <c r="C50" s="33"/>
      <c r="D50" s="33"/>
      <c r="E50" s="2">
        <f>SUM(E37:E49)</f>
        <v>17</v>
      </c>
      <c r="F50" s="2">
        <f>SUM(F37:F49)</f>
        <v>0</v>
      </c>
      <c r="G50" s="2">
        <f>SUM(G37:G49)</f>
        <v>0</v>
      </c>
      <c r="H50" s="2">
        <f>SUM(H37:H49)</f>
        <v>17</v>
      </c>
    </row>
    <row r="51" spans="2:8" ht="15" customHeight="1">
      <c r="B51" s="41" t="s">
        <v>29</v>
      </c>
      <c r="C51" s="41"/>
      <c r="D51" s="41"/>
      <c r="E51" s="42">
        <f>SUM(E22,E36,E50)</f>
        <v>3024</v>
      </c>
      <c r="F51" s="42">
        <f>SUM(F22,F36,F50)</f>
        <v>76</v>
      </c>
      <c r="G51" s="42">
        <f>SUM(G22,G36,G50)</f>
        <v>36</v>
      </c>
      <c r="H51" s="42">
        <f>SUM(H22,H36,H50)</f>
        <v>3136</v>
      </c>
    </row>
    <row r="52" spans="2:8">
      <c r="B52" s="43"/>
      <c r="C52" s="43"/>
      <c r="D52" s="43"/>
      <c r="E52" s="44"/>
      <c r="F52" s="44"/>
      <c r="G52" s="44"/>
      <c r="H52" s="44"/>
    </row>
    <row r="53" spans="2:8">
      <c r="B53" s="23" t="s">
        <v>30</v>
      </c>
      <c r="C53" s="23"/>
      <c r="D53" s="23"/>
      <c r="E53" s="23"/>
      <c r="F53" s="23"/>
      <c r="G53" s="23"/>
      <c r="H53" s="23"/>
    </row>
    <row r="54" spans="2:8">
      <c r="B54" s="23"/>
      <c r="C54" s="23" t="s">
        <v>31</v>
      </c>
      <c r="D54" s="23"/>
      <c r="E54" s="23"/>
      <c r="F54" s="23"/>
      <c r="G54" s="23"/>
      <c r="H54" s="23"/>
    </row>
  </sheetData>
  <sheetProtection password="E569" sheet="1" objects="1" scenarios="1"/>
  <protectedRanges>
    <protectedRange sqref="E9:G21 E23:G35 E37:G49" name="dados dos TRTs"/>
  </protectedRanges>
  <mergeCells count="1">
    <mergeCell ref="B5:N5"/>
  </mergeCells>
  <dataValidations count="1">
    <dataValidation type="whole" operator="greaterThanOrEqual" allowBlank="1" showInputMessage="1" showErrorMessage="1" sqref="E9:G21 E23:G35 E37:G49">
      <formula1>0</formula1>
    </dataValidation>
  </dataValidation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 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c060706</dc:creator>
  <cp:lastModifiedBy>Jeferson Santos Ramalho</cp:lastModifiedBy>
  <dcterms:created xsi:type="dcterms:W3CDTF">2019-01-29T13:40:29Z</dcterms:created>
  <dcterms:modified xsi:type="dcterms:W3CDTF">2021-01-12T17:51:58Z</dcterms:modified>
</cp:coreProperties>
</file>