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1-08\CONSOLIDADO\"/>
    </mc:Choice>
  </mc:AlternateContent>
  <bookViews>
    <workbookView xWindow="0" yWindow="0" windowWidth="38370" windowHeight="12060" firstSheet="3" activeTab="3"/>
  </bookViews>
  <sheets>
    <sheet name="Anexo IV a" sheetId="1" state="hidden" r:id="rId1"/>
    <sheet name="Anexo IV b" sheetId="2" state="hidden" r:id="rId2"/>
    <sheet name="Anexo IV c" sheetId="3" state="hidden" r:id="rId3"/>
    <sheet name="Anexo IV d" sheetId="4" r:id="rId4"/>
  </sheets>
  <calcPr calcId="152511" iterateDelta="1E-4"/>
</workbook>
</file>

<file path=xl/calcChain.xml><?xml version="1.0" encoding="utf-8"?>
<calcChain xmlns="http://schemas.openxmlformats.org/spreadsheetml/2006/main">
  <c r="H20" i="1" l="1"/>
  <c r="L14" i="3"/>
  <c r="L13" i="3"/>
  <c r="L12" i="3"/>
  <c r="L11" i="3"/>
  <c r="G25" i="2"/>
  <c r="D25" i="2"/>
  <c r="G17" i="2"/>
  <c r="F17" i="2"/>
  <c r="D17" i="2"/>
  <c r="D26" i="2" s="1"/>
  <c r="C17" i="2"/>
  <c r="E16" i="2"/>
  <c r="H16" i="2" s="1"/>
  <c r="E15" i="2"/>
  <c r="H15" i="2" s="1"/>
  <c r="E14" i="2"/>
  <c r="H14" i="2" s="1"/>
  <c r="G26" i="2" l="1"/>
  <c r="E17" i="2"/>
  <c r="H17" i="2" s="1"/>
  <c r="M30" i="1"/>
  <c r="M31" i="1"/>
  <c r="M32" i="1"/>
  <c r="M24" i="1"/>
  <c r="L23" i="1"/>
  <c r="K23" i="1"/>
  <c r="G23" i="1"/>
  <c r="F23" i="1"/>
  <c r="M17" i="1"/>
  <c r="M18" i="1"/>
  <c r="M19" i="1"/>
  <c r="M20" i="1"/>
  <c r="M21" i="1"/>
  <c r="M22" i="1"/>
  <c r="M12" i="1"/>
  <c r="M11" i="1"/>
  <c r="M10" i="1"/>
  <c r="M13" i="1"/>
  <c r="H10" i="1"/>
  <c r="J10" i="1" l="1"/>
  <c r="N51" i="1"/>
  <c r="L51" i="1"/>
  <c r="K51" i="1"/>
  <c r="I51" i="1"/>
  <c r="G51" i="1"/>
  <c r="G53" i="1" s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N37" i="1"/>
  <c r="L37" i="1"/>
  <c r="K37" i="1"/>
  <c r="I37" i="1"/>
  <c r="G37" i="1"/>
  <c r="F37" i="1"/>
  <c r="F53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H32" i="1"/>
  <c r="J32" i="1" s="1"/>
  <c r="H31" i="1"/>
  <c r="J31" i="1" s="1"/>
  <c r="H30" i="1"/>
  <c r="J30" i="1" s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H24" i="1"/>
  <c r="N23" i="1"/>
  <c r="N53" i="1" s="1"/>
  <c r="I23" i="1"/>
  <c r="H22" i="1"/>
  <c r="J22" i="1" s="1"/>
  <c r="H21" i="1"/>
  <c r="J21" i="1" s="1"/>
  <c r="J20" i="1"/>
  <c r="H19" i="1"/>
  <c r="J19" i="1" s="1"/>
  <c r="H18" i="1"/>
  <c r="J18" i="1" s="1"/>
  <c r="H17" i="1"/>
  <c r="J17" i="1" s="1"/>
  <c r="M16" i="1"/>
  <c r="H16" i="1"/>
  <c r="J16" i="1" s="1"/>
  <c r="M15" i="1"/>
  <c r="H15" i="1"/>
  <c r="J15" i="1" s="1"/>
  <c r="M14" i="1"/>
  <c r="H14" i="1"/>
  <c r="J14" i="1" s="1"/>
  <c r="H13" i="1"/>
  <c r="J13" i="1" s="1"/>
  <c r="H12" i="1"/>
  <c r="J12" i="1" s="1"/>
  <c r="H11" i="1"/>
  <c r="J11" i="1" s="1"/>
  <c r="L53" i="1" l="1"/>
  <c r="M51" i="1"/>
  <c r="M37" i="1"/>
  <c r="J23" i="1"/>
  <c r="H23" i="1"/>
  <c r="H51" i="1"/>
  <c r="I53" i="1"/>
  <c r="K53" i="1"/>
  <c r="H37" i="1"/>
  <c r="M23" i="1"/>
  <c r="J24" i="1"/>
  <c r="J37" i="1" s="1"/>
  <c r="J38" i="1"/>
  <c r="J51" i="1" s="1"/>
  <c r="M53" i="1" l="1"/>
  <c r="H53" i="1"/>
  <c r="J53" i="1"/>
  <c r="E24" i="2"/>
  <c r="H24" i="2" s="1"/>
  <c r="E23" i="2"/>
  <c r="H23" i="2" s="1"/>
  <c r="C25" i="2"/>
  <c r="E21" i="2"/>
  <c r="H21" i="2" s="1"/>
  <c r="E20" i="2"/>
  <c r="H20" i="2" s="1"/>
  <c r="E19" i="2"/>
  <c r="H19" i="2" s="1"/>
  <c r="E13" i="2"/>
  <c r="H13" i="2" s="1"/>
  <c r="E25" i="2" l="1"/>
  <c r="C26" i="2"/>
  <c r="E22" i="2"/>
  <c r="H22" i="2" s="1"/>
  <c r="H25" i="2" l="1"/>
  <c r="H26" i="2" s="1"/>
  <c r="E26" i="2"/>
  <c r="K23" i="3"/>
  <c r="I23" i="3"/>
  <c r="H23" i="3"/>
  <c r="G23" i="3"/>
  <c r="F23" i="3"/>
  <c r="E23" i="3"/>
  <c r="D23" i="3"/>
  <c r="C23" i="3"/>
  <c r="L22" i="3"/>
  <c r="L21" i="3"/>
  <c r="L20" i="3"/>
  <c r="L19" i="3"/>
  <c r="L18" i="3"/>
  <c r="L17" i="3"/>
  <c r="K15" i="3"/>
  <c r="J15" i="3"/>
  <c r="J24" i="3" s="1"/>
  <c r="I15" i="3"/>
  <c r="H15" i="3"/>
  <c r="G15" i="3"/>
  <c r="F15" i="3"/>
  <c r="E15" i="3"/>
  <c r="D15" i="3"/>
  <c r="C15" i="3"/>
  <c r="L15" i="3" l="1"/>
  <c r="I24" i="3"/>
  <c r="F24" i="3"/>
  <c r="E24" i="3"/>
  <c r="L23" i="3"/>
  <c r="C24" i="3"/>
  <c r="G24" i="3"/>
  <c r="K24" i="3"/>
  <c r="D24" i="3"/>
  <c r="H24" i="3"/>
  <c r="L24" i="3" l="1"/>
  <c r="G50" i="4" l="1"/>
  <c r="F50" i="4"/>
  <c r="E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G36" i="4"/>
  <c r="F36" i="4"/>
  <c r="E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G22" i="4"/>
  <c r="F22" i="4"/>
  <c r="E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50" i="4" l="1"/>
  <c r="E51" i="4"/>
  <c r="H36" i="4"/>
  <c r="H22" i="4"/>
  <c r="F51" i="4"/>
  <c r="G51" i="4"/>
  <c r="H51" i="4" l="1"/>
</calcChain>
</file>

<file path=xl/sharedStrings.xml><?xml version="1.0" encoding="utf-8"?>
<sst xmlns="http://schemas.openxmlformats.org/spreadsheetml/2006/main" count="210" uniqueCount="94">
  <si>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</si>
  <si>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</si>
  <si>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</si>
  <si>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</si>
  <si>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</si>
  <si>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</si>
  <si>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</si>
  <si>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</si>
  <si>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</si>
  <si>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</si>
  <si>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</si>
  <si>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</si>
  <si>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</si>
  <si>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</si>
  <si>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</si>
  <si>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</si>
  <si>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</si>
  <si>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</si>
  <si>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</si>
  <si>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</si>
  <si>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</si>
  <si>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</si>
  <si>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</si>
  <si>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</si>
  <si>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</si>
  <si>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</si>
  <si>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</si>
  <si>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</si>
  <si>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</si>
  <si>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</si>
  <si>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</si>
  <si>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</si>
  <si>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</si>
  <si>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</si>
  <si>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</si>
  <si>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</si>
  <si>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</si>
  <si>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</si>
  <si>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</si>
  <si>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</si>
  <si>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</si>
  <si>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</si>
  <si>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 xml:space="preserve">TRIBUNAL REGIONAL DO TRABALHO DA </t>
  </si>
  <si>
    <t>b) cargos em comissão e funções de confiança do quadro de pessoal do órgão.</t>
  </si>
  <si>
    <t>Denominação/Nível</t>
  </si>
  <si>
    <t>Com Vínculo Efetivo</t>
  </si>
  <si>
    <t>Sem Vínculo Efetivo</t>
  </si>
  <si>
    <t>Optante</t>
  </si>
  <si>
    <t>Remuneração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</si>
  <si>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</si>
  <si>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</si>
  <si>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</si>
  <si>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</si>
  <si>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</si>
  <si>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</si>
  <si>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</si>
  <si>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</si>
  <si>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</si>
  <si>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</si>
  <si>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</si>
  <si>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</si>
  <si>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</si>
  <si>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</si>
  <si>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</si>
  <si>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</si>
  <si>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</si>
  <si>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</si>
  <si>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</si>
  <si>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</si>
  <si>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</si>
  <si>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</si>
  <si>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</si>
  <si>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</si>
  <si>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</si>
  <si>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</si>
  <si>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</si>
  <si>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</si>
  <si>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</si>
  <si>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</si>
  <si>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</si>
  <si>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</si>
  <si>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Observação: Os tribunais de justiça e de justiça militar deverão adaptar este anexo às respectivas estruturas dos cargos e funções.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</si>
  <si>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</si>
  <si>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</si>
  <si>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</si>
  <si>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</si>
  <si>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</si>
  <si>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</si>
  <si>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</si>
  <si>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</si>
  <si>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</si>
  <si>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CJ-1</t>
  </si>
  <si>
    <t xml:space="preserve">Funções de Confiança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</si>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</sst>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7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  <charset val="1"/>
    </font>
    <font>
      <sz val="9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13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35" fillId="10" borderId="14"/>
    <xf numFmtId="0" fontId="10" fillId="10" borderId="14" applyNumberFormat="0" applyAlignment="0" applyProtection="0"/>
    <xf numFmtId="0" fontId="10" fillId="10" borderId="14" applyNumberFormat="0" applyAlignment="0" applyProtection="0"/>
    <xf numFmtId="0" fontId="34" fillId="0" borderId="0">
      <alignment vertical="center"/>
    </xf>
    <xf numFmtId="0" fontId="11" fillId="23" borderId="15" applyNumberFormat="0" applyAlignment="0" applyProtection="0"/>
    <xf numFmtId="0" fontId="11" fillId="23" borderId="15" applyNumberFormat="0" applyAlignment="0" applyProtection="0"/>
    <xf numFmtId="0" fontId="36" fillId="23" borderId="15"/>
    <xf numFmtId="0" fontId="11" fillId="23" borderId="15" applyNumberFormat="0" applyAlignment="0" applyProtection="0"/>
    <xf numFmtId="0" fontId="11" fillId="23" borderId="15" applyNumberFormat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37" fillId="0" borderId="16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1" fillId="23" borderId="1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10" borderId="1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14" applyNumberFormat="0" applyAlignment="0" applyProtection="0"/>
    <xf numFmtId="0" fontId="38" fillId="0" borderId="21">
      <alignment horizontal="center"/>
    </xf>
    <xf numFmtId="0" fontId="42" fillId="0" borderId="22">
      <alignment horizontal="center"/>
    </xf>
    <xf numFmtId="171" fontId="24" fillId="0" borderId="0"/>
    <xf numFmtId="0" fontId="12" fillId="0" borderId="1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16" fillId="10" borderId="2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24" applyNumberFormat="0" applyAlignment="0" applyProtection="0"/>
    <xf numFmtId="0" fontId="16" fillId="10" borderId="24" applyNumberFormat="0" applyAlignment="0" applyProtection="0"/>
    <xf numFmtId="0" fontId="45" fillId="10" borderId="24"/>
    <xf numFmtId="0" fontId="16" fillId="10" borderId="24" applyNumberFormat="0" applyAlignment="0" applyProtection="0"/>
    <xf numFmtId="0" fontId="16" fillId="10" borderId="24" applyNumberFormat="0" applyAlignment="0" applyProtection="0"/>
    <xf numFmtId="38" fontId="24" fillId="0" borderId="0"/>
    <xf numFmtId="38" fontId="46" fillId="0" borderId="2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26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3" fillId="0" borderId="18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5" fillId="0" borderId="19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6" fillId="0" borderId="2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7"/>
    <xf numFmtId="2" fontId="50" fillId="0" borderId="0">
      <protection locked="0"/>
    </xf>
    <xf numFmtId="2" fontId="50" fillId="0" borderId="0">
      <protection locked="0"/>
    </xf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52" fillId="0" borderId="28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/>
    <xf numFmtId="0" fontId="59" fillId="28" borderId="29" xfId="0" applyFont="1" applyFill="1" applyBorder="1" applyAlignment="1" applyProtection="1">
      <alignment horizontal="right"/>
      <protection locked="0"/>
    </xf>
    <xf numFmtId="0" fontId="59" fillId="26" borderId="29" xfId="0" applyFont="1" applyFill="1" applyBorder="1" applyAlignment="1" applyProtection="1">
      <alignment horizontal="right"/>
    </xf>
    <xf numFmtId="0" fontId="59" fillId="28" borderId="29" xfId="0" quotePrefix="1" applyFont="1" applyFill="1" applyBorder="1" applyAlignment="1" applyProtection="1">
      <alignment horizontal="right"/>
      <protection locked="0"/>
    </xf>
    <xf numFmtId="0" fontId="3" fillId="2" borderId="36" xfId="0" applyFont="1" applyFill="1" applyBorder="1" applyAlignment="1" applyProtection="1"/>
    <xf numFmtId="0" fontId="3" fillId="2" borderId="37" xfId="0" applyFont="1" applyFill="1" applyBorder="1" applyProtection="1"/>
    <xf numFmtId="0" fontId="2" fillId="2" borderId="37" xfId="0" applyFont="1" applyFill="1" applyBorder="1" applyProtection="1"/>
    <xf numFmtId="0" fontId="2" fillId="2" borderId="38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9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32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0" fillId="2" borderId="32" xfId="0" applyFill="1" applyBorder="1" applyProtection="1"/>
    <xf numFmtId="0" fontId="3" fillId="2" borderId="40" xfId="0" applyFont="1" applyFill="1" applyBorder="1" applyProtection="1"/>
    <xf numFmtId="0" fontId="3" fillId="2" borderId="41" xfId="0" applyFont="1" applyFill="1" applyBorder="1" applyProtection="1"/>
    <xf numFmtId="0" fontId="4" fillId="2" borderId="41" xfId="0" applyFont="1" applyFill="1" applyBorder="1" applyProtection="1"/>
    <xf numFmtId="0" fontId="0" fillId="2" borderId="41" xfId="0" applyFill="1" applyBorder="1" applyProtection="1"/>
    <xf numFmtId="0" fontId="0" fillId="2" borderId="6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center" wrapText="1"/>
    </xf>
    <xf numFmtId="3" fontId="4" fillId="3" borderId="1" xfId="0" applyNumberFormat="1" applyFont="1" applyFill="1" applyBorder="1" applyAlignment="1" applyProtection="1">
      <alignment horizontal="right" vertical="top" wrapText="1"/>
    </xf>
    <xf numFmtId="0" fontId="4" fillId="3" borderId="4" xfId="0" applyFont="1" applyFill="1" applyBorder="1" applyProtection="1"/>
    <xf numFmtId="0" fontId="4" fillId="2" borderId="5" xfId="0" applyFont="1" applyFill="1" applyBorder="1" applyAlignment="1" applyProtection="1">
      <alignment horizontal="center" wrapText="1"/>
    </xf>
    <xf numFmtId="0" fontId="4" fillId="2" borderId="32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wrapText="1"/>
    </xf>
    <xf numFmtId="3" fontId="4" fillId="3" borderId="0" xfId="0" applyNumberFormat="1" applyFont="1" applyFill="1" applyBorder="1" applyAlignment="1" applyProtection="1">
      <alignment horizontal="right" vertical="top" wrapText="1"/>
    </xf>
    <xf numFmtId="3" fontId="4" fillId="3" borderId="4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center" wrapText="1"/>
    </xf>
    <xf numFmtId="0" fontId="4" fillId="3" borderId="1" xfId="0" applyFont="1" applyFill="1" applyBorder="1" applyProtection="1"/>
    <xf numFmtId="3" fontId="4" fillId="3" borderId="10" xfId="0" applyNumberFormat="1" applyFont="1" applyFill="1" applyBorder="1" applyAlignment="1" applyProtection="1">
      <alignment horizontal="right" vertical="top" wrapText="1"/>
    </xf>
    <xf numFmtId="3" fontId="4" fillId="3" borderId="11" xfId="0" applyNumberFormat="1" applyFont="1" applyFill="1" applyBorder="1" applyAlignment="1" applyProtection="1">
      <alignment horizontal="right" vertical="top" wrapText="1"/>
    </xf>
    <xf numFmtId="0" fontId="4" fillId="2" borderId="12" xfId="0" applyFont="1" applyFill="1" applyBorder="1" applyAlignment="1" applyProtection="1">
      <alignment horizontal="center" wrapText="1"/>
    </xf>
    <xf numFmtId="3" fontId="4" fillId="3" borderId="2" xfId="0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Protection="1"/>
    <xf numFmtId="3" fontId="3" fillId="3" borderId="1" xfId="0" applyNumberFormat="1" applyFont="1" applyFill="1" applyBorder="1" applyAlignment="1" applyProtection="1">
      <alignment horizontal="right" vertical="top" wrapText="1"/>
    </xf>
    <xf numFmtId="14" fontId="3" fillId="27" borderId="41" xfId="0" applyNumberFormat="1" applyFont="1" applyFill="1" applyBorder="1" applyProtection="1">
      <protection locked="0"/>
    </xf>
    <xf numFmtId="0" fontId="2" fillId="27" borderId="0" xfId="0" applyFont="1" applyFill="1" applyBorder="1" applyProtection="1">
      <protection locked="0"/>
    </xf>
    <xf numFmtId="0" fontId="3" fillId="0" borderId="0" xfId="0" applyFont="1" applyAlignment="1" applyProtection="1">
      <alignment horizontal="left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0" fontId="58" fillId="0" borderId="0" xfId="0" applyFont="1" applyProtection="1"/>
    <xf numFmtId="0" fontId="4" fillId="2" borderId="1" xfId="0" applyFont="1" applyFill="1" applyBorder="1" applyAlignment="1" applyProtection="1">
      <alignment horizontal="center"/>
    </xf>
    <xf numFmtId="3" fontId="4" fillId="26" borderId="1" xfId="0" applyNumberFormat="1" applyFont="1" applyFill="1" applyBorder="1" applyAlignment="1" applyProtection="1">
      <alignment horizontal="right"/>
    </xf>
    <xf numFmtId="3" fontId="3" fillId="26" borderId="1" xfId="0" applyNumberFormat="1" applyFont="1" applyFill="1" applyBorder="1" applyAlignment="1" applyProtection="1">
      <alignment horizontal="right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wrapText="1"/>
    </xf>
    <xf numFmtId="0" fontId="4" fillId="2" borderId="29" xfId="0" applyFont="1" applyFill="1" applyBorder="1" applyAlignment="1" applyProtection="1">
      <alignment horizontal="center" wrapText="1"/>
    </xf>
    <xf numFmtId="0" fontId="59" fillId="26" borderId="29" xfId="0" applyFont="1" applyFill="1" applyBorder="1" applyProtection="1"/>
    <xf numFmtId="0" fontId="4" fillId="2" borderId="31" xfId="0" applyFont="1" applyFill="1" applyBorder="1" applyAlignment="1" applyProtection="1">
      <alignment horizontal="center" vertical="top" wrapText="1"/>
    </xf>
    <xf numFmtId="0" fontId="4" fillId="2" borderId="33" xfId="0" applyFont="1" applyFill="1" applyBorder="1" applyAlignment="1" applyProtection="1">
      <alignment horizontal="center" wrapText="1"/>
    </xf>
    <xf numFmtId="0" fontId="4" fillId="2" borderId="34" xfId="0" applyFont="1" applyFill="1" applyBorder="1" applyAlignment="1" applyProtection="1">
      <alignment horizontal="center" wrapText="1"/>
    </xf>
    <xf numFmtId="0" fontId="4" fillId="2" borderId="35" xfId="0" applyFont="1" applyFill="1" applyBorder="1" applyAlignment="1" applyProtection="1">
      <alignment horizontal="center" wrapText="1"/>
    </xf>
    <xf numFmtId="0" fontId="4" fillId="2" borderId="31" xfId="0" applyFont="1" applyFill="1" applyBorder="1" applyAlignment="1" applyProtection="1">
      <alignment horizontal="center" wrapText="1"/>
    </xf>
    <xf numFmtId="0" fontId="4" fillId="2" borderId="32" xfId="0" applyFont="1" applyFill="1" applyBorder="1" applyAlignment="1" applyProtection="1">
      <alignment horizontal="center" wrapText="1"/>
    </xf>
    <xf numFmtId="0" fontId="3" fillId="2" borderId="29" xfId="0" applyFont="1" applyFill="1" applyBorder="1" applyAlignment="1" applyProtection="1">
      <alignment horizontal="center" wrapText="1"/>
    </xf>
    <xf numFmtId="0" fontId="60" fillId="2" borderId="29" xfId="0" applyFont="1" applyFill="1" applyBorder="1" applyProtection="1"/>
    <xf numFmtId="0" fontId="3" fillId="0" borderId="0" xfId="0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Protection="1">
      <protection locked="0"/>
    </xf>
    <xf numFmtId="0" fontId="59" fillId="0" borderId="29" xfId="0" applyFont="1" applyBorder="1" applyProtection="1">
      <protection locked="0"/>
    </xf>
    <xf numFmtId="0" fontId="59" fillId="0" borderId="29" xfId="0" applyFont="1" applyBorder="1" applyAlignment="1" applyProtection="1">
      <alignment horizontal="right"/>
      <protection locked="0"/>
    </xf>
    <xf numFmtId="0" fontId="59" fillId="0" borderId="29" xfId="0" applyFont="1" applyBorder="1" applyAlignment="1" applyProtection="1">
      <protection locked="0"/>
    </xf>
    <xf numFmtId="0" fontId="61" fillId="0" borderId="42" xfId="0" applyFont="1" applyBorder="1" applyProtection="1">
      <protection locked="0"/>
    </xf>
    <xf numFmtId="0" fontId="61" fillId="0" borderId="43" xfId="0" applyFont="1" applyBorder="1" applyProtection="1">
      <protection locked="0"/>
    </xf>
    <xf numFmtId="3" fontId="61" fillId="0" borderId="42" xfId="0" applyNumberFormat="1" applyFont="1" applyBorder="1" applyAlignment="1" applyProtection="1">
      <alignment horizontal="right" vertical="top" wrapText="1"/>
      <protection locked="0"/>
    </xf>
    <xf numFmtId="3" fontId="4" fillId="0" borderId="42" xfId="0" applyNumberFormat="1" applyFont="1" applyBorder="1" applyAlignment="1" applyProtection="1">
      <alignment horizontal="right" vertical="top" wrapText="1"/>
      <protection locked="0"/>
    </xf>
    <xf numFmtId="3" fontId="4" fillId="0" borderId="43" xfId="0" applyNumberFormat="1" applyFont="1" applyBorder="1" applyAlignment="1" applyProtection="1">
      <alignment horizontal="right" vertical="top" wrapText="1"/>
      <protection locked="0"/>
    </xf>
    <xf numFmtId="3" fontId="62" fillId="0" borderId="44" xfId="0" applyNumberFormat="1" applyFont="1" applyBorder="1" applyAlignment="1" applyProtection="1">
      <alignment horizontal="right"/>
      <protection locked="0"/>
    </xf>
    <xf numFmtId="3" fontId="62" fillId="0" borderId="44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showGridLines="0" workbookViewId="0">
      <selection activeCell="K37" sqref="K37"/>
    </sheetView>
  </sheetViews>
  <sheetFormatPr defaultRowHeight="15"/>
  <cols>
    <col min="1" max="1" width="4.7109375" style="9" customWidth="1"/>
    <col min="2" max="2" width="10.28515625" style="9" customWidth="1"/>
    <col min="3" max="3" width="7.5703125" style="9" customWidth="1"/>
    <col min="4" max="4" width="10.5703125" style="9" customWidth="1"/>
    <col min="5" max="5" width="4.7109375" style="9" customWidth="1"/>
    <col min="6" max="10" width="9.140625" style="9"/>
    <col min="11" max="11" width="11.28515625" style="9" customWidth="1"/>
    <col min="12" max="12" width="10.5703125" style="9" customWidth="1"/>
    <col min="13" max="13" width="9.140625" style="9"/>
    <col min="14" max="14" width="11" style="9" customWidth="1"/>
    <col min="15" max="16384" width="9.140625" style="9"/>
  </cols>
  <sheetData>
    <row r="1" spans="2:14">
      <c r="B1" s="4" t="s">
        <v>0</v>
      </c>
      <c r="C1" s="5"/>
      <c r="D1" s="5"/>
      <c r="E1" s="5"/>
      <c r="F1" s="5"/>
      <c r="G1" s="6"/>
      <c r="H1" s="6"/>
      <c r="I1" s="7"/>
      <c r="J1" s="8"/>
      <c r="K1" s="8"/>
      <c r="L1" s="8"/>
      <c r="M1" s="8"/>
      <c r="N1" s="8"/>
    </row>
    <row r="2" spans="2:14">
      <c r="B2" s="10" t="s">
        <v>42</v>
      </c>
      <c r="C2" s="11"/>
      <c r="D2" s="11"/>
      <c r="E2" s="11"/>
      <c r="F2" s="47" t="s">
        <v>93</v>
      </c>
      <c r="G2" s="11"/>
      <c r="H2" s="12"/>
      <c r="I2" s="13"/>
      <c r="J2" s="8"/>
      <c r="K2" s="8"/>
      <c r="L2" s="8"/>
      <c r="M2" s="8"/>
      <c r="N2" s="8"/>
    </row>
    <row r="3" spans="2:14">
      <c r="B3" s="10" t="s">
        <v>1</v>
      </c>
      <c r="C3" s="14" t="s">
        <v>2</v>
      </c>
      <c r="D3" s="15"/>
      <c r="E3" s="15"/>
      <c r="F3" s="15"/>
      <c r="G3" s="12"/>
      <c r="H3" s="12"/>
      <c r="I3" s="16"/>
    </row>
    <row r="4" spans="2:14">
      <c r="B4" s="17" t="s">
        <v>3</v>
      </c>
      <c r="C4" s="18"/>
      <c r="D4" s="46">
        <v>44074</v>
      </c>
      <c r="E4" s="19"/>
      <c r="F4" s="19"/>
      <c r="G4" s="20"/>
      <c r="H4" s="20"/>
      <c r="I4" s="21"/>
    </row>
    <row r="5" spans="2:14">
      <c r="B5" s="85" t="s">
        <v>4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2:14">
      <c r="B6" s="22" t="s">
        <v>5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2:14" ht="15" customHeight="1">
      <c r="B7" s="87" t="s">
        <v>6</v>
      </c>
      <c r="C7" s="87"/>
      <c r="D7" s="87"/>
      <c r="E7" s="87"/>
      <c r="F7" s="87" t="s">
        <v>7</v>
      </c>
      <c r="G7" s="87"/>
      <c r="H7" s="87"/>
      <c r="I7" s="87"/>
      <c r="J7" s="87"/>
      <c r="K7" s="87" t="s">
        <v>8</v>
      </c>
      <c r="L7" s="87"/>
      <c r="M7" s="87"/>
      <c r="N7" s="87"/>
    </row>
    <row r="8" spans="2:14" ht="15" customHeight="1">
      <c r="B8" s="87"/>
      <c r="C8" s="87"/>
      <c r="D8" s="87"/>
      <c r="E8" s="87"/>
      <c r="F8" s="87" t="s">
        <v>9</v>
      </c>
      <c r="G8" s="87"/>
      <c r="H8" s="87"/>
      <c r="I8" s="87" t="s">
        <v>10</v>
      </c>
      <c r="J8" s="87" t="s">
        <v>11</v>
      </c>
      <c r="K8" s="87" t="s">
        <v>12</v>
      </c>
      <c r="L8" s="87" t="s">
        <v>13</v>
      </c>
      <c r="M8" s="87" t="s">
        <v>11</v>
      </c>
      <c r="N8" s="87" t="s">
        <v>14</v>
      </c>
    </row>
    <row r="9" spans="2:14" ht="24">
      <c r="B9" s="87"/>
      <c r="C9" s="87"/>
      <c r="D9" s="87"/>
      <c r="E9" s="87"/>
      <c r="F9" s="24" t="s">
        <v>15</v>
      </c>
      <c r="G9" s="24" t="s">
        <v>16</v>
      </c>
      <c r="H9" s="24" t="s">
        <v>17</v>
      </c>
      <c r="I9" s="87"/>
      <c r="J9" s="87"/>
      <c r="K9" s="87"/>
      <c r="L9" s="87"/>
      <c r="M9" s="87"/>
      <c r="N9" s="87"/>
    </row>
    <row r="10" spans="2:14">
      <c r="B10" s="25"/>
      <c r="C10" s="26"/>
      <c r="D10" s="27"/>
      <c r="E10" s="28">
        <v>13</v>
      </c>
      <c r="F10" s="81">
        <v>590</v>
      </c>
      <c r="G10" s="81">
        <v>0</v>
      </c>
      <c r="H10" s="29">
        <f>F10+G10</f>
        <v>590</v>
      </c>
      <c r="I10" s="81">
        <v>0</v>
      </c>
      <c r="J10" s="29">
        <f>H10+I10</f>
        <v>590</v>
      </c>
      <c r="K10" s="78">
        <v>736</v>
      </c>
      <c r="L10" s="78">
        <v>148</v>
      </c>
      <c r="M10" s="30">
        <f t="shared" ref="M10:M12" si="0">K10+L10</f>
        <v>884</v>
      </c>
      <c r="N10" s="78">
        <v>165</v>
      </c>
    </row>
    <row r="11" spans="2:14">
      <c r="B11" s="31" t="s">
        <v>18</v>
      </c>
      <c r="C11" s="32" t="s">
        <v>19</v>
      </c>
      <c r="D11" s="27"/>
      <c r="E11" s="28">
        <v>12</v>
      </c>
      <c r="F11" s="81">
        <v>46</v>
      </c>
      <c r="G11" s="81">
        <v>0</v>
      </c>
      <c r="H11" s="29">
        <f t="shared" ref="H11:H22" si="1">F11+G11</f>
        <v>46</v>
      </c>
      <c r="I11" s="81">
        <v>0</v>
      </c>
      <c r="J11" s="29">
        <f t="shared" ref="J11:J50" si="2">H11+I11</f>
        <v>46</v>
      </c>
      <c r="K11" s="78">
        <v>2</v>
      </c>
      <c r="L11" s="78">
        <v>0</v>
      </c>
      <c r="M11" s="30">
        <f t="shared" si="0"/>
        <v>2</v>
      </c>
      <c r="N11" s="78">
        <v>0</v>
      </c>
    </row>
    <row r="12" spans="2:14">
      <c r="B12" s="31" t="s">
        <v>20</v>
      </c>
      <c r="C12" s="33"/>
      <c r="D12" s="34" t="s">
        <v>21</v>
      </c>
      <c r="E12" s="28">
        <v>11</v>
      </c>
      <c r="F12" s="81">
        <v>129</v>
      </c>
      <c r="G12" s="81">
        <v>0</v>
      </c>
      <c r="H12" s="29">
        <f t="shared" si="1"/>
        <v>129</v>
      </c>
      <c r="I12" s="81">
        <v>0</v>
      </c>
      <c r="J12" s="29">
        <f t="shared" si="2"/>
        <v>129</v>
      </c>
      <c r="K12" s="78">
        <v>1</v>
      </c>
      <c r="L12" s="78">
        <v>1</v>
      </c>
      <c r="M12" s="30">
        <f t="shared" si="0"/>
        <v>2</v>
      </c>
      <c r="N12" s="78">
        <v>1</v>
      </c>
    </row>
    <row r="13" spans="2:14">
      <c r="B13" s="31" t="s">
        <v>18</v>
      </c>
      <c r="C13" s="32"/>
      <c r="D13" s="34" t="s">
        <v>22</v>
      </c>
      <c r="E13" s="28">
        <v>10</v>
      </c>
      <c r="F13" s="81">
        <v>73</v>
      </c>
      <c r="G13" s="81">
        <v>0</v>
      </c>
      <c r="H13" s="29">
        <f t="shared" si="1"/>
        <v>73</v>
      </c>
      <c r="I13" s="81">
        <v>0</v>
      </c>
      <c r="J13" s="29">
        <f t="shared" si="2"/>
        <v>73</v>
      </c>
      <c r="K13" s="78">
        <v>7</v>
      </c>
      <c r="L13" s="78">
        <v>2</v>
      </c>
      <c r="M13" s="30">
        <f>K13+L13</f>
        <v>9</v>
      </c>
      <c r="N13" s="78">
        <v>2</v>
      </c>
    </row>
    <row r="14" spans="2:14">
      <c r="B14" s="31" t="s">
        <v>23</v>
      </c>
      <c r="C14" s="32"/>
      <c r="D14" s="34" t="s">
        <v>24</v>
      </c>
      <c r="E14" s="28">
        <v>9</v>
      </c>
      <c r="F14" s="81">
        <v>63</v>
      </c>
      <c r="G14" s="81">
        <v>0</v>
      </c>
      <c r="H14" s="29">
        <f t="shared" si="1"/>
        <v>63</v>
      </c>
      <c r="I14" s="81">
        <v>0</v>
      </c>
      <c r="J14" s="29">
        <f t="shared" si="2"/>
        <v>63</v>
      </c>
      <c r="K14" s="78">
        <v>3</v>
      </c>
      <c r="L14" s="78">
        <v>0</v>
      </c>
      <c r="M14" s="30">
        <f t="shared" ref="M14:M22" si="3">K14+L14</f>
        <v>3</v>
      </c>
      <c r="N14" s="78">
        <v>0</v>
      </c>
    </row>
    <row r="15" spans="2:14">
      <c r="B15" s="31" t="s">
        <v>25</v>
      </c>
      <c r="C15" s="32" t="s">
        <v>26</v>
      </c>
      <c r="D15" s="34" t="s">
        <v>27</v>
      </c>
      <c r="E15" s="28">
        <v>8</v>
      </c>
      <c r="F15" s="81">
        <v>83</v>
      </c>
      <c r="G15" s="81">
        <v>0</v>
      </c>
      <c r="H15" s="29">
        <f t="shared" si="1"/>
        <v>83</v>
      </c>
      <c r="I15" s="81">
        <v>0</v>
      </c>
      <c r="J15" s="29">
        <f t="shared" si="2"/>
        <v>83</v>
      </c>
      <c r="K15" s="78">
        <v>1</v>
      </c>
      <c r="L15" s="78">
        <v>0</v>
      </c>
      <c r="M15" s="30">
        <f t="shared" si="3"/>
        <v>1</v>
      </c>
      <c r="N15" s="78">
        <v>0</v>
      </c>
    </row>
    <row r="16" spans="2:14">
      <c r="B16" s="31" t="s">
        <v>21</v>
      </c>
      <c r="C16" s="32"/>
      <c r="D16" s="34" t="s">
        <v>28</v>
      </c>
      <c r="E16" s="28">
        <v>7</v>
      </c>
      <c r="F16" s="81">
        <v>69</v>
      </c>
      <c r="G16" s="81">
        <v>0</v>
      </c>
      <c r="H16" s="29">
        <f t="shared" si="1"/>
        <v>69</v>
      </c>
      <c r="I16" s="81">
        <v>0</v>
      </c>
      <c r="J16" s="29">
        <f t="shared" si="2"/>
        <v>69</v>
      </c>
      <c r="K16" s="78">
        <v>1</v>
      </c>
      <c r="L16" s="78">
        <v>1</v>
      </c>
      <c r="M16" s="30">
        <f t="shared" si="3"/>
        <v>2</v>
      </c>
      <c r="N16" s="78">
        <v>1</v>
      </c>
    </row>
    <row r="17" spans="2:14">
      <c r="B17" s="31" t="s">
        <v>29</v>
      </c>
      <c r="C17" s="33"/>
      <c r="D17" s="34" t="s">
        <v>25</v>
      </c>
      <c r="E17" s="28">
        <v>6</v>
      </c>
      <c r="F17" s="81">
        <v>69</v>
      </c>
      <c r="G17" s="81">
        <v>0</v>
      </c>
      <c r="H17" s="29">
        <f t="shared" si="1"/>
        <v>69</v>
      </c>
      <c r="I17" s="81">
        <v>0</v>
      </c>
      <c r="J17" s="29">
        <f t="shared" si="2"/>
        <v>69</v>
      </c>
      <c r="K17" s="78">
        <v>1</v>
      </c>
      <c r="L17" s="78">
        <v>0</v>
      </c>
      <c r="M17" s="30">
        <f t="shared" si="3"/>
        <v>1</v>
      </c>
      <c r="N17" s="78">
        <v>0</v>
      </c>
    </row>
    <row r="18" spans="2:14">
      <c r="B18" s="31" t="s">
        <v>18</v>
      </c>
      <c r="C18" s="32"/>
      <c r="D18" s="34" t="s">
        <v>30</v>
      </c>
      <c r="E18" s="28">
        <v>5</v>
      </c>
      <c r="F18" s="81">
        <v>17</v>
      </c>
      <c r="G18" s="81">
        <v>0</v>
      </c>
      <c r="H18" s="29">
        <f t="shared" si="1"/>
        <v>17</v>
      </c>
      <c r="I18" s="81">
        <v>0</v>
      </c>
      <c r="J18" s="29">
        <f t="shared" si="2"/>
        <v>17</v>
      </c>
      <c r="K18" s="78">
        <v>1</v>
      </c>
      <c r="L18" s="78">
        <v>1</v>
      </c>
      <c r="M18" s="30">
        <f t="shared" si="3"/>
        <v>2</v>
      </c>
      <c r="N18" s="78">
        <v>1</v>
      </c>
    </row>
    <row r="19" spans="2:14">
      <c r="B19" s="31"/>
      <c r="C19" s="32"/>
      <c r="D19" s="34" t="s">
        <v>28</v>
      </c>
      <c r="E19" s="28">
        <v>4</v>
      </c>
      <c r="F19" s="81">
        <v>50</v>
      </c>
      <c r="G19" s="81">
        <v>0</v>
      </c>
      <c r="H19" s="29">
        <f t="shared" si="1"/>
        <v>50</v>
      </c>
      <c r="I19" s="81">
        <v>0</v>
      </c>
      <c r="J19" s="29">
        <f t="shared" si="2"/>
        <v>50</v>
      </c>
      <c r="K19" s="78">
        <v>2</v>
      </c>
      <c r="L19" s="78">
        <v>0</v>
      </c>
      <c r="M19" s="30">
        <f t="shared" si="3"/>
        <v>2</v>
      </c>
      <c r="N19" s="78">
        <v>0</v>
      </c>
    </row>
    <row r="20" spans="2:14">
      <c r="B20" s="31"/>
      <c r="C20" s="32" t="s">
        <v>18</v>
      </c>
      <c r="D20" s="27"/>
      <c r="E20" s="28">
        <v>3</v>
      </c>
      <c r="F20" s="81">
        <v>0</v>
      </c>
      <c r="G20" s="81">
        <v>19</v>
      </c>
      <c r="H20" s="29">
        <f t="shared" si="1"/>
        <v>19</v>
      </c>
      <c r="I20" s="81">
        <v>0</v>
      </c>
      <c r="J20" s="29">
        <f t="shared" si="2"/>
        <v>19</v>
      </c>
      <c r="K20" s="78">
        <v>1</v>
      </c>
      <c r="L20" s="78">
        <v>1</v>
      </c>
      <c r="M20" s="30">
        <f t="shared" si="3"/>
        <v>2</v>
      </c>
      <c r="N20" s="78">
        <v>1</v>
      </c>
    </row>
    <row r="21" spans="2:14">
      <c r="B21" s="31"/>
      <c r="C21" s="32"/>
      <c r="D21" s="27"/>
      <c r="E21" s="28">
        <v>2</v>
      </c>
      <c r="F21" s="81">
        <v>0</v>
      </c>
      <c r="G21" s="81">
        <v>15</v>
      </c>
      <c r="H21" s="29">
        <f t="shared" si="1"/>
        <v>15</v>
      </c>
      <c r="I21" s="81">
        <v>0</v>
      </c>
      <c r="J21" s="29">
        <f t="shared" si="2"/>
        <v>15</v>
      </c>
      <c r="K21" s="78">
        <v>0</v>
      </c>
      <c r="L21" s="78">
        <v>0</v>
      </c>
      <c r="M21" s="30">
        <f t="shared" si="3"/>
        <v>0</v>
      </c>
      <c r="N21" s="78">
        <v>0</v>
      </c>
    </row>
    <row r="22" spans="2:14">
      <c r="B22" s="35"/>
      <c r="C22" s="33"/>
      <c r="D22" s="27"/>
      <c r="E22" s="25">
        <v>1</v>
      </c>
      <c r="F22" s="81">
        <v>0</v>
      </c>
      <c r="G22" s="81">
        <v>16</v>
      </c>
      <c r="H22" s="29">
        <f t="shared" si="1"/>
        <v>16</v>
      </c>
      <c r="I22" s="81">
        <v>145</v>
      </c>
      <c r="J22" s="29">
        <f t="shared" si="2"/>
        <v>161</v>
      </c>
      <c r="K22" s="78">
        <v>1</v>
      </c>
      <c r="L22" s="78">
        <v>0</v>
      </c>
      <c r="M22" s="30">
        <f t="shared" si="3"/>
        <v>1</v>
      </c>
      <c r="N22" s="78">
        <v>0</v>
      </c>
    </row>
    <row r="23" spans="2:14" ht="15" customHeight="1">
      <c r="B23" s="88" t="s">
        <v>31</v>
      </c>
      <c r="C23" s="89"/>
      <c r="D23" s="89"/>
      <c r="E23" s="90"/>
      <c r="F23" s="29">
        <f>SUM(F10:F22)</f>
        <v>1189</v>
      </c>
      <c r="G23" s="29">
        <f>SUM(G10:G22)</f>
        <v>50</v>
      </c>
      <c r="H23" s="36">
        <f>SUM(H10:H22)</f>
        <v>1239</v>
      </c>
      <c r="I23" s="29">
        <f t="shared" ref="I23:N23" si="4">SUM(I10:I22)</f>
        <v>145</v>
      </c>
      <c r="J23" s="36">
        <f>SUM(J10:J22)</f>
        <v>1384</v>
      </c>
      <c r="K23" s="37">
        <f>SUM(K10:K22)</f>
        <v>757</v>
      </c>
      <c r="L23" s="37">
        <f>SUM(L10:L22)</f>
        <v>154</v>
      </c>
      <c r="M23" s="29">
        <f t="shared" si="4"/>
        <v>911</v>
      </c>
      <c r="N23" s="29">
        <f t="shared" si="4"/>
        <v>171</v>
      </c>
    </row>
    <row r="24" spans="2:14">
      <c r="B24" s="31"/>
      <c r="C24" s="31"/>
      <c r="D24" s="38"/>
      <c r="E24" s="35">
        <v>13</v>
      </c>
      <c r="F24" s="81">
        <v>1187</v>
      </c>
      <c r="G24" s="81">
        <v>0</v>
      </c>
      <c r="H24" s="29">
        <f>F24+G24</f>
        <v>1187</v>
      </c>
      <c r="I24" s="81">
        <v>0</v>
      </c>
      <c r="J24" s="29">
        <f t="shared" si="2"/>
        <v>1187</v>
      </c>
      <c r="K24" s="78">
        <v>745</v>
      </c>
      <c r="L24" s="78">
        <v>103</v>
      </c>
      <c r="M24" s="39">
        <f t="shared" ref="M24:M36" si="5">K24+L24</f>
        <v>848</v>
      </c>
      <c r="N24" s="78">
        <v>129</v>
      </c>
    </row>
    <row r="25" spans="2:14">
      <c r="B25" s="31"/>
      <c r="C25" s="31" t="s">
        <v>19</v>
      </c>
      <c r="D25" s="38"/>
      <c r="E25" s="28">
        <v>12</v>
      </c>
      <c r="F25" s="81">
        <v>78</v>
      </c>
      <c r="G25" s="81">
        <v>0</v>
      </c>
      <c r="H25" s="29">
        <f t="shared" ref="H25:H50" si="6">F25+G25</f>
        <v>78</v>
      </c>
      <c r="I25" s="81">
        <v>0</v>
      </c>
      <c r="J25" s="29">
        <f t="shared" si="2"/>
        <v>78</v>
      </c>
      <c r="K25" s="78">
        <v>3</v>
      </c>
      <c r="L25" s="78">
        <v>1</v>
      </c>
      <c r="M25" s="39">
        <f t="shared" si="5"/>
        <v>4</v>
      </c>
      <c r="N25" s="78">
        <v>1</v>
      </c>
    </row>
    <row r="26" spans="2:14">
      <c r="B26" s="31" t="s">
        <v>29</v>
      </c>
      <c r="C26" s="35"/>
      <c r="D26" s="38"/>
      <c r="E26" s="28">
        <v>11</v>
      </c>
      <c r="F26" s="81">
        <v>86</v>
      </c>
      <c r="G26" s="81">
        <v>0</v>
      </c>
      <c r="H26" s="29">
        <f t="shared" si="6"/>
        <v>86</v>
      </c>
      <c r="I26" s="81">
        <v>0</v>
      </c>
      <c r="J26" s="29">
        <f t="shared" si="2"/>
        <v>86</v>
      </c>
      <c r="K26" s="78">
        <v>1</v>
      </c>
      <c r="L26" s="78">
        <v>0</v>
      </c>
      <c r="M26" s="39">
        <f t="shared" si="5"/>
        <v>1</v>
      </c>
      <c r="N26" s="78">
        <v>0</v>
      </c>
    </row>
    <row r="27" spans="2:14">
      <c r="B27" s="31" t="s">
        <v>32</v>
      </c>
      <c r="C27" s="31"/>
      <c r="D27" s="38" t="s">
        <v>33</v>
      </c>
      <c r="E27" s="28">
        <v>10</v>
      </c>
      <c r="F27" s="81">
        <v>54</v>
      </c>
      <c r="G27" s="81">
        <v>0</v>
      </c>
      <c r="H27" s="29">
        <f t="shared" si="6"/>
        <v>54</v>
      </c>
      <c r="I27" s="81">
        <v>0</v>
      </c>
      <c r="J27" s="29">
        <f t="shared" si="2"/>
        <v>54</v>
      </c>
      <c r="K27" s="78">
        <v>7</v>
      </c>
      <c r="L27" s="78">
        <v>3</v>
      </c>
      <c r="M27" s="39">
        <f t="shared" si="5"/>
        <v>10</v>
      </c>
      <c r="N27" s="78">
        <v>4</v>
      </c>
    </row>
    <row r="28" spans="2:14">
      <c r="B28" s="31" t="s">
        <v>19</v>
      </c>
      <c r="C28" s="31"/>
      <c r="D28" s="38" t="s">
        <v>32</v>
      </c>
      <c r="E28" s="28">
        <v>9</v>
      </c>
      <c r="F28" s="81">
        <v>64</v>
      </c>
      <c r="G28" s="81">
        <v>0</v>
      </c>
      <c r="H28" s="29">
        <f t="shared" si="6"/>
        <v>64</v>
      </c>
      <c r="I28" s="81">
        <v>0</v>
      </c>
      <c r="J28" s="29">
        <f t="shared" si="2"/>
        <v>64</v>
      </c>
      <c r="K28" s="78">
        <v>0</v>
      </c>
      <c r="L28" s="78">
        <v>1</v>
      </c>
      <c r="M28" s="39">
        <f t="shared" si="5"/>
        <v>1</v>
      </c>
      <c r="N28" s="78">
        <v>3</v>
      </c>
    </row>
    <row r="29" spans="2:14">
      <c r="B29" s="31" t="s">
        <v>20</v>
      </c>
      <c r="C29" s="31" t="s">
        <v>26</v>
      </c>
      <c r="D29" s="38" t="s">
        <v>34</v>
      </c>
      <c r="E29" s="28">
        <v>8</v>
      </c>
      <c r="F29" s="81">
        <v>63</v>
      </c>
      <c r="G29" s="81">
        <v>0</v>
      </c>
      <c r="H29" s="29">
        <f t="shared" si="6"/>
        <v>63</v>
      </c>
      <c r="I29" s="81">
        <v>0</v>
      </c>
      <c r="J29" s="29">
        <f t="shared" si="2"/>
        <v>63</v>
      </c>
      <c r="K29" s="78">
        <v>3</v>
      </c>
      <c r="L29" s="78">
        <v>0</v>
      </c>
      <c r="M29" s="39">
        <f t="shared" si="5"/>
        <v>3</v>
      </c>
      <c r="N29" s="78">
        <v>0</v>
      </c>
    </row>
    <row r="30" spans="2:14">
      <c r="B30" s="31" t="s">
        <v>25</v>
      </c>
      <c r="C30" s="31"/>
      <c r="D30" s="38" t="s">
        <v>25</v>
      </c>
      <c r="E30" s="28">
        <v>7</v>
      </c>
      <c r="F30" s="81">
        <v>90</v>
      </c>
      <c r="G30" s="81">
        <v>0</v>
      </c>
      <c r="H30" s="29">
        <f t="shared" si="6"/>
        <v>90</v>
      </c>
      <c r="I30" s="81">
        <v>0</v>
      </c>
      <c r="J30" s="29">
        <f t="shared" si="2"/>
        <v>90</v>
      </c>
      <c r="K30" s="78">
        <v>1</v>
      </c>
      <c r="L30" s="78">
        <v>0</v>
      </c>
      <c r="M30" s="39">
        <f t="shared" si="5"/>
        <v>1</v>
      </c>
      <c r="N30" s="78">
        <v>0</v>
      </c>
    </row>
    <row r="31" spans="2:14">
      <c r="B31" s="31" t="s">
        <v>19</v>
      </c>
      <c r="C31" s="31"/>
      <c r="D31" s="38" t="s">
        <v>30</v>
      </c>
      <c r="E31" s="28">
        <v>6</v>
      </c>
      <c r="F31" s="81">
        <v>80</v>
      </c>
      <c r="G31" s="81">
        <v>0</v>
      </c>
      <c r="H31" s="29">
        <f t="shared" si="6"/>
        <v>80</v>
      </c>
      <c r="I31" s="81">
        <v>0</v>
      </c>
      <c r="J31" s="29">
        <f t="shared" si="2"/>
        <v>80</v>
      </c>
      <c r="K31" s="78">
        <v>0</v>
      </c>
      <c r="L31" s="78">
        <v>0</v>
      </c>
      <c r="M31" s="39">
        <f t="shared" si="5"/>
        <v>0</v>
      </c>
      <c r="N31" s="78">
        <v>0</v>
      </c>
    </row>
    <row r="32" spans="2:14">
      <c r="B32" s="31" t="s">
        <v>30</v>
      </c>
      <c r="C32" s="25"/>
      <c r="D32" s="38"/>
      <c r="E32" s="28">
        <v>5</v>
      </c>
      <c r="F32" s="81">
        <v>16</v>
      </c>
      <c r="G32" s="81">
        <v>0</v>
      </c>
      <c r="H32" s="29">
        <f t="shared" si="6"/>
        <v>16</v>
      </c>
      <c r="I32" s="81">
        <v>0</v>
      </c>
      <c r="J32" s="29">
        <f t="shared" si="2"/>
        <v>16</v>
      </c>
      <c r="K32" s="78">
        <v>0</v>
      </c>
      <c r="L32" s="78">
        <v>1</v>
      </c>
      <c r="M32" s="39">
        <f t="shared" si="5"/>
        <v>1</v>
      </c>
      <c r="N32" s="78">
        <v>3</v>
      </c>
    </row>
    <row r="33" spans="2:14">
      <c r="B33" s="31"/>
      <c r="C33" s="31"/>
      <c r="D33" s="38"/>
      <c r="E33" s="28">
        <v>4</v>
      </c>
      <c r="F33" s="81">
        <v>83</v>
      </c>
      <c r="G33" s="81">
        <v>0</v>
      </c>
      <c r="H33" s="29">
        <f t="shared" si="6"/>
        <v>83</v>
      </c>
      <c r="I33" s="81">
        <v>0</v>
      </c>
      <c r="J33" s="29">
        <f t="shared" si="2"/>
        <v>83</v>
      </c>
      <c r="K33" s="78">
        <v>0</v>
      </c>
      <c r="L33" s="78">
        <v>0</v>
      </c>
      <c r="M33" s="39">
        <f t="shared" si="5"/>
        <v>0</v>
      </c>
      <c r="N33" s="78">
        <v>0</v>
      </c>
    </row>
    <row r="34" spans="2:14">
      <c r="B34" s="31"/>
      <c r="C34" s="31" t="s">
        <v>18</v>
      </c>
      <c r="D34" s="38"/>
      <c r="E34" s="28">
        <v>3</v>
      </c>
      <c r="F34" s="81">
        <v>0</v>
      </c>
      <c r="G34" s="81">
        <v>27</v>
      </c>
      <c r="H34" s="29">
        <f t="shared" si="6"/>
        <v>27</v>
      </c>
      <c r="I34" s="81">
        <v>0</v>
      </c>
      <c r="J34" s="29">
        <f t="shared" si="2"/>
        <v>27</v>
      </c>
      <c r="K34" s="78">
        <v>1</v>
      </c>
      <c r="L34" s="78">
        <v>0</v>
      </c>
      <c r="M34" s="39">
        <f t="shared" si="5"/>
        <v>1</v>
      </c>
      <c r="N34" s="78">
        <v>0</v>
      </c>
    </row>
    <row r="35" spans="2:14">
      <c r="B35" s="31"/>
      <c r="C35" s="31"/>
      <c r="D35" s="38"/>
      <c r="E35" s="28">
        <v>2</v>
      </c>
      <c r="F35" s="81">
        <v>0</v>
      </c>
      <c r="G35" s="81">
        <v>33</v>
      </c>
      <c r="H35" s="29">
        <f t="shared" si="6"/>
        <v>33</v>
      </c>
      <c r="I35" s="81">
        <v>0</v>
      </c>
      <c r="J35" s="29">
        <f t="shared" si="2"/>
        <v>33</v>
      </c>
      <c r="K35" s="78">
        <v>0</v>
      </c>
      <c r="L35" s="78">
        <v>2</v>
      </c>
      <c r="M35" s="39">
        <f t="shared" si="5"/>
        <v>2</v>
      </c>
      <c r="N35" s="78">
        <v>2</v>
      </c>
    </row>
    <row r="36" spans="2:14">
      <c r="B36" s="35"/>
      <c r="C36" s="35"/>
      <c r="D36" s="38"/>
      <c r="E36" s="25">
        <v>1</v>
      </c>
      <c r="F36" s="81">
        <v>0</v>
      </c>
      <c r="G36" s="81">
        <v>23</v>
      </c>
      <c r="H36" s="29">
        <f t="shared" si="6"/>
        <v>23</v>
      </c>
      <c r="I36" s="81">
        <v>231</v>
      </c>
      <c r="J36" s="29">
        <f>H36+I36</f>
        <v>254</v>
      </c>
      <c r="K36" s="78">
        <v>0</v>
      </c>
      <c r="L36" s="78">
        <v>0</v>
      </c>
      <c r="M36" s="39">
        <f t="shared" si="5"/>
        <v>0</v>
      </c>
      <c r="N36" s="78">
        <v>0</v>
      </c>
    </row>
    <row r="37" spans="2:14" ht="15" customHeight="1">
      <c r="B37" s="88" t="s">
        <v>35</v>
      </c>
      <c r="C37" s="89"/>
      <c r="D37" s="89"/>
      <c r="E37" s="89"/>
      <c r="F37" s="37">
        <f t="shared" ref="F37:N37" si="7">SUM(F24:F36)</f>
        <v>1801</v>
      </c>
      <c r="G37" s="29">
        <f t="shared" si="7"/>
        <v>83</v>
      </c>
      <c r="H37" s="40">
        <f t="shared" si="7"/>
        <v>1884</v>
      </c>
      <c r="I37" s="41">
        <f t="shared" si="7"/>
        <v>231</v>
      </c>
      <c r="J37" s="36">
        <f t="shared" si="7"/>
        <v>2115</v>
      </c>
      <c r="K37" s="37">
        <f t="shared" si="7"/>
        <v>761</v>
      </c>
      <c r="L37" s="29">
        <f t="shared" si="7"/>
        <v>111</v>
      </c>
      <c r="M37" s="36">
        <f t="shared" si="7"/>
        <v>872</v>
      </c>
      <c r="N37" s="37">
        <f t="shared" si="7"/>
        <v>142</v>
      </c>
    </row>
    <row r="38" spans="2:14">
      <c r="B38" s="25"/>
      <c r="C38" s="25"/>
      <c r="D38" s="42"/>
      <c r="E38" s="28">
        <v>13</v>
      </c>
      <c r="F38" s="81">
        <v>16</v>
      </c>
      <c r="G38" s="81">
        <v>0</v>
      </c>
      <c r="H38" s="29">
        <f t="shared" si="6"/>
        <v>16</v>
      </c>
      <c r="I38" s="81">
        <v>0</v>
      </c>
      <c r="J38" s="29">
        <f t="shared" si="2"/>
        <v>16</v>
      </c>
      <c r="K38" s="78">
        <v>1</v>
      </c>
      <c r="L38" s="78">
        <v>1</v>
      </c>
      <c r="M38" s="39">
        <f>K38+L38</f>
        <v>2</v>
      </c>
      <c r="N38" s="78">
        <v>1</v>
      </c>
    </row>
    <row r="39" spans="2:14">
      <c r="B39" s="31" t="s">
        <v>18</v>
      </c>
      <c r="C39" s="31" t="s">
        <v>19</v>
      </c>
      <c r="D39" s="38" t="s">
        <v>36</v>
      </c>
      <c r="E39" s="28">
        <v>12</v>
      </c>
      <c r="F39" s="81">
        <v>1</v>
      </c>
      <c r="G39" s="81">
        <v>0</v>
      </c>
      <c r="H39" s="29">
        <f t="shared" si="6"/>
        <v>1</v>
      </c>
      <c r="I39" s="81">
        <v>0</v>
      </c>
      <c r="J39" s="29">
        <f t="shared" si="2"/>
        <v>1</v>
      </c>
      <c r="K39" s="78">
        <v>0</v>
      </c>
      <c r="L39" s="78">
        <v>0</v>
      </c>
      <c r="M39" s="39">
        <f t="shared" ref="M39:M50" si="8">K39+L39</f>
        <v>0</v>
      </c>
      <c r="N39" s="78">
        <v>0</v>
      </c>
    </row>
    <row r="40" spans="2:14">
      <c r="B40" s="31" t="s">
        <v>22</v>
      </c>
      <c r="C40" s="31"/>
      <c r="D40" s="38" t="s">
        <v>22</v>
      </c>
      <c r="E40" s="28">
        <v>11</v>
      </c>
      <c r="F40" s="81">
        <v>0</v>
      </c>
      <c r="G40" s="81">
        <v>0</v>
      </c>
      <c r="H40" s="29">
        <f t="shared" si="6"/>
        <v>0</v>
      </c>
      <c r="I40" s="81">
        <v>0</v>
      </c>
      <c r="J40" s="29">
        <f t="shared" si="2"/>
        <v>0</v>
      </c>
      <c r="K40" s="78">
        <v>0</v>
      </c>
      <c r="L40" s="78">
        <v>0</v>
      </c>
      <c r="M40" s="39">
        <f t="shared" si="8"/>
        <v>0</v>
      </c>
      <c r="N40" s="78">
        <v>0</v>
      </c>
    </row>
    <row r="41" spans="2:14">
      <c r="B41" s="31" t="s">
        <v>37</v>
      </c>
      <c r="C41" s="25"/>
      <c r="D41" s="38" t="s">
        <v>20</v>
      </c>
      <c r="E41" s="28">
        <v>10</v>
      </c>
      <c r="F41" s="81">
        <v>0</v>
      </c>
      <c r="G41" s="81">
        <v>0</v>
      </c>
      <c r="H41" s="29">
        <f t="shared" si="6"/>
        <v>0</v>
      </c>
      <c r="I41" s="81">
        <v>0</v>
      </c>
      <c r="J41" s="29">
        <f t="shared" si="2"/>
        <v>0</v>
      </c>
      <c r="K41" s="78">
        <v>0</v>
      </c>
      <c r="L41" s="78">
        <v>0</v>
      </c>
      <c r="M41" s="39">
        <f t="shared" si="8"/>
        <v>0</v>
      </c>
      <c r="N41" s="78">
        <v>0</v>
      </c>
    </row>
    <row r="42" spans="2:14">
      <c r="B42" s="31" t="s">
        <v>25</v>
      </c>
      <c r="C42" s="31"/>
      <c r="D42" s="38" t="s">
        <v>34</v>
      </c>
      <c r="E42" s="28">
        <v>9</v>
      </c>
      <c r="F42" s="81">
        <v>0</v>
      </c>
      <c r="G42" s="81">
        <v>0</v>
      </c>
      <c r="H42" s="29">
        <f t="shared" si="6"/>
        <v>0</v>
      </c>
      <c r="I42" s="81">
        <v>0</v>
      </c>
      <c r="J42" s="29">
        <f t="shared" si="2"/>
        <v>0</v>
      </c>
      <c r="K42" s="78">
        <v>0</v>
      </c>
      <c r="L42" s="78">
        <v>0</v>
      </c>
      <c r="M42" s="39">
        <f t="shared" si="8"/>
        <v>0</v>
      </c>
      <c r="N42" s="78">
        <v>0</v>
      </c>
    </row>
    <row r="43" spans="2:14">
      <c r="B43" s="31" t="s">
        <v>23</v>
      </c>
      <c r="C43" s="31" t="s">
        <v>26</v>
      </c>
      <c r="D43" s="38" t="s">
        <v>18</v>
      </c>
      <c r="E43" s="28">
        <v>8</v>
      </c>
      <c r="F43" s="81">
        <v>0</v>
      </c>
      <c r="G43" s="81">
        <v>0</v>
      </c>
      <c r="H43" s="29">
        <f t="shared" si="6"/>
        <v>0</v>
      </c>
      <c r="I43" s="81">
        <v>0</v>
      </c>
      <c r="J43" s="29">
        <f t="shared" si="2"/>
        <v>0</v>
      </c>
      <c r="K43" s="78">
        <v>0</v>
      </c>
      <c r="L43" s="78">
        <v>0</v>
      </c>
      <c r="M43" s="39">
        <f t="shared" si="8"/>
        <v>0</v>
      </c>
      <c r="N43" s="78">
        <v>0</v>
      </c>
    </row>
    <row r="44" spans="2:14">
      <c r="B44" s="31" t="s">
        <v>25</v>
      </c>
      <c r="C44" s="31"/>
      <c r="D44" s="38" t="s">
        <v>33</v>
      </c>
      <c r="E44" s="28">
        <v>7</v>
      </c>
      <c r="F44" s="81">
        <v>0</v>
      </c>
      <c r="G44" s="81">
        <v>0</v>
      </c>
      <c r="H44" s="29">
        <f t="shared" si="6"/>
        <v>0</v>
      </c>
      <c r="I44" s="81">
        <v>0</v>
      </c>
      <c r="J44" s="29">
        <f t="shared" si="2"/>
        <v>0</v>
      </c>
      <c r="K44" s="78">
        <v>0</v>
      </c>
      <c r="L44" s="78">
        <v>0</v>
      </c>
      <c r="M44" s="39">
        <f t="shared" si="8"/>
        <v>0</v>
      </c>
      <c r="N44" s="78">
        <v>0</v>
      </c>
    </row>
    <row r="45" spans="2:14">
      <c r="B45" s="31" t="s">
        <v>18</v>
      </c>
      <c r="C45" s="31"/>
      <c r="D45" s="38" t="s">
        <v>27</v>
      </c>
      <c r="E45" s="28">
        <v>6</v>
      </c>
      <c r="F45" s="81">
        <v>0</v>
      </c>
      <c r="G45" s="81">
        <v>0</v>
      </c>
      <c r="H45" s="29">
        <f t="shared" si="6"/>
        <v>0</v>
      </c>
      <c r="I45" s="81">
        <v>0</v>
      </c>
      <c r="J45" s="29">
        <f t="shared" si="2"/>
        <v>0</v>
      </c>
      <c r="K45" s="78">
        <v>0</v>
      </c>
      <c r="L45" s="78">
        <v>0</v>
      </c>
      <c r="M45" s="39">
        <f t="shared" si="8"/>
        <v>0</v>
      </c>
      <c r="N45" s="78">
        <v>0</v>
      </c>
    </row>
    <row r="46" spans="2:14">
      <c r="B46" s="31" t="s">
        <v>28</v>
      </c>
      <c r="C46" s="25"/>
      <c r="D46" s="38" t="s">
        <v>20</v>
      </c>
      <c r="E46" s="28">
        <v>5</v>
      </c>
      <c r="F46" s="81">
        <v>0</v>
      </c>
      <c r="G46" s="81">
        <v>0</v>
      </c>
      <c r="H46" s="29">
        <f t="shared" si="6"/>
        <v>0</v>
      </c>
      <c r="I46" s="81">
        <v>0</v>
      </c>
      <c r="J46" s="29">
        <f t="shared" si="2"/>
        <v>0</v>
      </c>
      <c r="K46" s="78">
        <v>0</v>
      </c>
      <c r="L46" s="78">
        <v>0</v>
      </c>
      <c r="M46" s="39">
        <f t="shared" si="8"/>
        <v>0</v>
      </c>
      <c r="N46" s="78">
        <v>0</v>
      </c>
    </row>
    <row r="47" spans="2:14">
      <c r="B47" s="31"/>
      <c r="C47" s="31"/>
      <c r="D47" s="38" t="s">
        <v>29</v>
      </c>
      <c r="E47" s="28">
        <v>4</v>
      </c>
      <c r="F47" s="81">
        <v>0</v>
      </c>
      <c r="G47" s="81">
        <v>0</v>
      </c>
      <c r="H47" s="29">
        <f t="shared" si="6"/>
        <v>0</v>
      </c>
      <c r="I47" s="81">
        <v>0</v>
      </c>
      <c r="J47" s="29">
        <f t="shared" si="2"/>
        <v>0</v>
      </c>
      <c r="K47" s="78">
        <v>0</v>
      </c>
      <c r="L47" s="78">
        <v>0</v>
      </c>
      <c r="M47" s="39">
        <f t="shared" si="8"/>
        <v>0</v>
      </c>
      <c r="N47" s="78">
        <v>0</v>
      </c>
    </row>
    <row r="48" spans="2:14">
      <c r="B48" s="31"/>
      <c r="C48" s="31" t="s">
        <v>18</v>
      </c>
      <c r="D48" s="38" t="s">
        <v>18</v>
      </c>
      <c r="E48" s="28">
        <v>3</v>
      </c>
      <c r="F48" s="81">
        <v>0</v>
      </c>
      <c r="G48" s="81">
        <v>0</v>
      </c>
      <c r="H48" s="29">
        <f t="shared" si="6"/>
        <v>0</v>
      </c>
      <c r="I48" s="81">
        <v>0</v>
      </c>
      <c r="J48" s="29">
        <f t="shared" si="2"/>
        <v>0</v>
      </c>
      <c r="K48" s="78">
        <v>0</v>
      </c>
      <c r="L48" s="78">
        <v>0</v>
      </c>
      <c r="M48" s="39">
        <f t="shared" si="8"/>
        <v>0</v>
      </c>
      <c r="N48" s="78">
        <v>0</v>
      </c>
    </row>
    <row r="49" spans="2:14">
      <c r="B49" s="31"/>
      <c r="C49" s="31"/>
      <c r="D49" s="38" t="s">
        <v>23</v>
      </c>
      <c r="E49" s="28">
        <v>2</v>
      </c>
      <c r="F49" s="81">
        <v>0</v>
      </c>
      <c r="G49" s="81">
        <v>0</v>
      </c>
      <c r="H49" s="29">
        <f t="shared" si="6"/>
        <v>0</v>
      </c>
      <c r="I49" s="81">
        <v>0</v>
      </c>
      <c r="J49" s="29">
        <f t="shared" si="2"/>
        <v>0</v>
      </c>
      <c r="K49" s="78">
        <v>0</v>
      </c>
      <c r="L49" s="78">
        <v>0</v>
      </c>
      <c r="M49" s="39">
        <f t="shared" si="8"/>
        <v>0</v>
      </c>
      <c r="N49" s="78">
        <v>0</v>
      </c>
    </row>
    <row r="50" spans="2:14">
      <c r="B50" s="35"/>
      <c r="C50" s="38"/>
      <c r="D50" s="35"/>
      <c r="E50" s="25">
        <v>1</v>
      </c>
      <c r="F50" s="82">
        <v>0</v>
      </c>
      <c r="G50" s="82">
        <v>0</v>
      </c>
      <c r="H50" s="43">
        <f t="shared" si="6"/>
        <v>0</v>
      </c>
      <c r="I50" s="82">
        <v>24</v>
      </c>
      <c r="J50" s="43">
        <f t="shared" si="2"/>
        <v>24</v>
      </c>
      <c r="K50" s="79">
        <v>0</v>
      </c>
      <c r="L50" s="79">
        <v>0</v>
      </c>
      <c r="M50" s="44">
        <f t="shared" si="8"/>
        <v>0</v>
      </c>
      <c r="N50" s="79">
        <v>0</v>
      </c>
    </row>
    <row r="51" spans="2:14" ht="15" customHeight="1">
      <c r="B51" s="91" t="s">
        <v>38</v>
      </c>
      <c r="C51" s="91"/>
      <c r="D51" s="91"/>
      <c r="E51" s="91"/>
      <c r="F51" s="29">
        <f t="shared" ref="F51:N51" si="9">SUM(F38:F50)</f>
        <v>17</v>
      </c>
      <c r="G51" s="29">
        <f t="shared" si="9"/>
        <v>0</v>
      </c>
      <c r="H51" s="29">
        <f t="shared" si="9"/>
        <v>17</v>
      </c>
      <c r="I51" s="29">
        <f t="shared" si="9"/>
        <v>24</v>
      </c>
      <c r="J51" s="29">
        <f t="shared" si="9"/>
        <v>41</v>
      </c>
      <c r="K51" s="29">
        <f t="shared" si="9"/>
        <v>1</v>
      </c>
      <c r="L51" s="29">
        <f t="shared" si="9"/>
        <v>1</v>
      </c>
      <c r="M51" s="29">
        <f t="shared" si="9"/>
        <v>2</v>
      </c>
      <c r="N51" s="29">
        <f t="shared" si="9"/>
        <v>1</v>
      </c>
    </row>
    <row r="52" spans="2:14">
      <c r="B52" s="88" t="s">
        <v>39</v>
      </c>
      <c r="C52" s="89"/>
      <c r="D52" s="89"/>
      <c r="E52" s="90"/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19</v>
      </c>
      <c r="L52" s="80">
        <v>6</v>
      </c>
      <c r="M52" s="80">
        <v>25</v>
      </c>
      <c r="N52" s="80">
        <v>7</v>
      </c>
    </row>
    <row r="53" spans="2:14" ht="15" customHeight="1">
      <c r="B53" s="86" t="s">
        <v>40</v>
      </c>
      <c r="C53" s="86"/>
      <c r="D53" s="86"/>
      <c r="E53" s="86"/>
      <c r="F53" s="45">
        <f>+F23+F37+F51+F52</f>
        <v>3007</v>
      </c>
      <c r="G53" s="45">
        <f t="shared" ref="G53:J53" si="10">+G23+G37+G51+G52</f>
        <v>133</v>
      </c>
      <c r="H53" s="45">
        <f t="shared" si="10"/>
        <v>3140</v>
      </c>
      <c r="I53" s="45">
        <f t="shared" si="10"/>
        <v>400</v>
      </c>
      <c r="J53" s="45">
        <f t="shared" si="10"/>
        <v>3540</v>
      </c>
      <c r="K53" s="45">
        <f>+K23+K37+K51+K52</f>
        <v>1538</v>
      </c>
      <c r="L53" s="45">
        <f t="shared" ref="L53:N53" si="11">+L23+L37+L51+L52</f>
        <v>272</v>
      </c>
      <c r="M53" s="45">
        <f t="shared" si="11"/>
        <v>1810</v>
      </c>
      <c r="N53" s="45">
        <f t="shared" si="11"/>
        <v>321</v>
      </c>
    </row>
    <row r="54" spans="2:14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2:14">
      <c r="B55" s="23" t="s">
        <v>41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</row>
  </sheetData>
  <sheetProtection password="E569" sheet="1" objects="1" scenarios="1"/>
  <protectedRanges>
    <protectedRange sqref="F10:G22 I10:I22 K10:L22 N10:N22 F24:G36 I24:I36 K24:L36 N24:N36 F38:G50 I38:I50 K38:L50 N38:N50 F52:N52" name="dados a serem preenchidos pelos TRTs_1"/>
  </protectedRanges>
  <mergeCells count="16">
    <mergeCell ref="B5:N5"/>
    <mergeCell ref="B53:E53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workbookViewId="0">
      <selection activeCell="K37" sqref="K37"/>
    </sheetView>
  </sheetViews>
  <sheetFormatPr defaultRowHeight="15"/>
  <cols>
    <col min="1" max="1" width="7.7109375" style="9" customWidth="1"/>
    <col min="2" max="2" width="19.28515625" style="9" customWidth="1"/>
    <col min="3" max="3" width="22.7109375" style="9" customWidth="1"/>
    <col min="4" max="4" width="15.28515625" style="9" customWidth="1"/>
    <col min="5" max="5" width="17" style="9" customWidth="1"/>
    <col min="6" max="6" width="14.28515625" style="9" customWidth="1"/>
    <col min="7" max="16384" width="9.140625" style="9"/>
  </cols>
  <sheetData>
    <row r="1" spans="1:13">
      <c r="B1" s="4" t="s">
        <v>0</v>
      </c>
      <c r="C1" s="5"/>
      <c r="D1" s="5"/>
      <c r="E1" s="5"/>
      <c r="F1" s="5"/>
      <c r="G1" s="6"/>
      <c r="H1" s="7"/>
      <c r="J1" s="8"/>
      <c r="K1" s="8"/>
      <c r="L1" s="8"/>
      <c r="M1" s="8"/>
    </row>
    <row r="2" spans="1:13">
      <c r="B2" s="10" t="s">
        <v>42</v>
      </c>
      <c r="C2" s="11"/>
      <c r="D2" s="11"/>
      <c r="E2" s="47" t="s">
        <v>93</v>
      </c>
      <c r="F2" s="11"/>
      <c r="G2" s="11"/>
      <c r="H2" s="13"/>
      <c r="J2" s="8"/>
      <c r="K2" s="8"/>
      <c r="L2" s="8"/>
      <c r="M2" s="8"/>
    </row>
    <row r="3" spans="1:13">
      <c r="B3" s="10" t="s">
        <v>1</v>
      </c>
      <c r="C3" s="14" t="s">
        <v>2</v>
      </c>
      <c r="D3" s="15"/>
      <c r="E3" s="15"/>
      <c r="F3" s="15"/>
      <c r="G3" s="12"/>
      <c r="H3" s="16"/>
    </row>
    <row r="4" spans="1:13">
      <c r="B4" s="17" t="s">
        <v>3</v>
      </c>
      <c r="C4" s="18"/>
      <c r="D4" s="46">
        <v>44074</v>
      </c>
      <c r="E4" s="19"/>
      <c r="F4" s="19"/>
      <c r="G4" s="20"/>
      <c r="H4" s="21"/>
    </row>
    <row r="5" spans="1:13">
      <c r="A5" s="85" t="s">
        <v>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>
      <c r="B6" s="48" t="s">
        <v>43</v>
      </c>
      <c r="C6" s="23"/>
      <c r="D6" s="23"/>
      <c r="E6" s="23"/>
      <c r="F6" s="23"/>
      <c r="G6" s="23"/>
      <c r="H6" s="23"/>
    </row>
    <row r="7" spans="1:13">
      <c r="B7" s="87" t="s">
        <v>44</v>
      </c>
      <c r="C7" s="87" t="s">
        <v>9</v>
      </c>
      <c r="D7" s="87"/>
      <c r="E7" s="87"/>
      <c r="F7" s="87"/>
      <c r="G7" s="87" t="s">
        <v>10</v>
      </c>
      <c r="H7" s="87" t="s">
        <v>11</v>
      </c>
    </row>
    <row r="8" spans="1:13" ht="15" customHeight="1">
      <c r="B8" s="87"/>
      <c r="C8" s="87" t="s">
        <v>45</v>
      </c>
      <c r="D8" s="87"/>
      <c r="E8" s="87"/>
      <c r="F8" s="87" t="s">
        <v>46</v>
      </c>
      <c r="G8" s="87"/>
      <c r="H8" s="87"/>
    </row>
    <row r="9" spans="1:13">
      <c r="B9" s="87"/>
      <c r="C9" s="49" t="s">
        <v>47</v>
      </c>
      <c r="D9" s="49" t="s">
        <v>48</v>
      </c>
      <c r="E9" s="87" t="s">
        <v>17</v>
      </c>
      <c r="F9" s="87"/>
      <c r="G9" s="87"/>
      <c r="H9" s="87"/>
    </row>
    <row r="10" spans="1:13">
      <c r="B10" s="87"/>
      <c r="C10" s="50" t="s">
        <v>48</v>
      </c>
      <c r="D10" s="50" t="s">
        <v>49</v>
      </c>
      <c r="E10" s="87"/>
      <c r="F10" s="87"/>
      <c r="G10" s="87"/>
      <c r="H10" s="87"/>
    </row>
    <row r="11" spans="1:13">
      <c r="B11" s="87"/>
      <c r="C11" s="51" t="s">
        <v>50</v>
      </c>
      <c r="D11" s="51" t="s">
        <v>51</v>
      </c>
      <c r="E11" s="87"/>
      <c r="F11" s="87"/>
      <c r="G11" s="87"/>
      <c r="H11" s="87"/>
    </row>
    <row r="12" spans="1:13" ht="15" customHeight="1">
      <c r="B12" s="93" t="s">
        <v>52</v>
      </c>
      <c r="C12" s="93"/>
      <c r="D12" s="93"/>
      <c r="E12" s="93"/>
      <c r="F12" s="93"/>
      <c r="G12" s="93"/>
      <c r="H12" s="93"/>
    </row>
    <row r="13" spans="1:13">
      <c r="B13" s="57" t="s">
        <v>53</v>
      </c>
      <c r="C13" s="83">
        <v>3</v>
      </c>
      <c r="D13" s="83">
        <v>0</v>
      </c>
      <c r="E13" s="52">
        <f>C13+D13</f>
        <v>3</v>
      </c>
      <c r="F13" s="83">
        <v>0</v>
      </c>
      <c r="G13" s="83">
        <v>0</v>
      </c>
      <c r="H13" s="52">
        <f>E13+F13+G13</f>
        <v>3</v>
      </c>
    </row>
    <row r="14" spans="1:13">
      <c r="B14" s="57" t="s">
        <v>54</v>
      </c>
      <c r="C14" s="83">
        <v>204</v>
      </c>
      <c r="D14" s="83">
        <v>0</v>
      </c>
      <c r="E14" s="52">
        <f>C14+D14</f>
        <v>204</v>
      </c>
      <c r="F14" s="83">
        <v>7</v>
      </c>
      <c r="G14" s="83">
        <v>1</v>
      </c>
      <c r="H14" s="52">
        <f t="shared" ref="H14:H15" si="0">E14+F14+G14</f>
        <v>212</v>
      </c>
    </row>
    <row r="15" spans="1:13">
      <c r="B15" s="57" t="s">
        <v>55</v>
      </c>
      <c r="C15" s="83">
        <v>73</v>
      </c>
      <c r="D15" s="83">
        <v>0</v>
      </c>
      <c r="E15" s="52">
        <f>C15+D15</f>
        <v>73</v>
      </c>
      <c r="F15" s="83">
        <v>6</v>
      </c>
      <c r="G15" s="83">
        <v>0</v>
      </c>
      <c r="H15" s="52">
        <f t="shared" si="0"/>
        <v>79</v>
      </c>
    </row>
    <row r="16" spans="1:13">
      <c r="B16" s="57" t="s">
        <v>56</v>
      </c>
      <c r="C16" s="83">
        <v>26</v>
      </c>
      <c r="D16" s="83">
        <v>0</v>
      </c>
      <c r="E16" s="52">
        <f>C16+D16</f>
        <v>26</v>
      </c>
      <c r="F16" s="83">
        <v>0</v>
      </c>
      <c r="G16" s="83">
        <v>0</v>
      </c>
      <c r="H16" s="52">
        <f>E16+F16+G16</f>
        <v>26</v>
      </c>
    </row>
    <row r="17" spans="2:8">
      <c r="B17" s="54" t="s">
        <v>57</v>
      </c>
      <c r="C17" s="53">
        <f>SUM(C13:C16)</f>
        <v>306</v>
      </c>
      <c r="D17" s="53">
        <f>SUM(D13:D16)</f>
        <v>0</v>
      </c>
      <c r="E17" s="53">
        <f>C17+D17</f>
        <v>306</v>
      </c>
      <c r="F17" s="53">
        <f>SUM(F13:F16)</f>
        <v>13</v>
      </c>
      <c r="G17" s="53">
        <f>SUM(G13:G16)</f>
        <v>1</v>
      </c>
      <c r="H17" s="52">
        <f>E17+F17+G17</f>
        <v>320</v>
      </c>
    </row>
    <row r="18" spans="2:8">
      <c r="B18" s="92" t="s">
        <v>58</v>
      </c>
      <c r="C18" s="92"/>
      <c r="D18" s="92"/>
      <c r="E18" s="92"/>
      <c r="F18" s="92"/>
      <c r="G18" s="92"/>
      <c r="H18" s="92"/>
    </row>
    <row r="19" spans="2:8">
      <c r="B19" s="57" t="s">
        <v>59</v>
      </c>
      <c r="C19" s="84">
        <v>0</v>
      </c>
      <c r="D19" s="83">
        <v>0</v>
      </c>
      <c r="E19" s="52">
        <f t="shared" ref="E19:E24" si="1">C19+D19</f>
        <v>0</v>
      </c>
      <c r="F19" s="52"/>
      <c r="G19" s="83">
        <v>0</v>
      </c>
      <c r="H19" s="52">
        <f t="shared" ref="H19:H23" si="2">E19+G19</f>
        <v>0</v>
      </c>
    </row>
    <row r="20" spans="2:8">
      <c r="B20" s="57" t="s">
        <v>60</v>
      </c>
      <c r="C20" s="84">
        <v>679</v>
      </c>
      <c r="D20" s="83">
        <v>0</v>
      </c>
      <c r="E20" s="52">
        <f t="shared" si="1"/>
        <v>679</v>
      </c>
      <c r="F20" s="52"/>
      <c r="G20" s="83">
        <v>31</v>
      </c>
      <c r="H20" s="52">
        <f t="shared" si="2"/>
        <v>710</v>
      </c>
    </row>
    <row r="21" spans="2:8">
      <c r="B21" s="57" t="s">
        <v>61</v>
      </c>
      <c r="C21" s="84">
        <v>429</v>
      </c>
      <c r="D21" s="83">
        <v>0</v>
      </c>
      <c r="E21" s="52">
        <f t="shared" si="1"/>
        <v>429</v>
      </c>
      <c r="F21" s="52"/>
      <c r="G21" s="83">
        <v>6</v>
      </c>
      <c r="H21" s="52">
        <f t="shared" si="2"/>
        <v>435</v>
      </c>
    </row>
    <row r="22" spans="2:8">
      <c r="B22" s="57" t="s">
        <v>62</v>
      </c>
      <c r="C22" s="84">
        <v>190</v>
      </c>
      <c r="D22" s="83">
        <v>0</v>
      </c>
      <c r="E22" s="52">
        <f t="shared" si="1"/>
        <v>190</v>
      </c>
      <c r="F22" s="52"/>
      <c r="G22" s="83">
        <v>4</v>
      </c>
      <c r="H22" s="52">
        <f t="shared" si="2"/>
        <v>194</v>
      </c>
    </row>
    <row r="23" spans="2:8">
      <c r="B23" s="57" t="s">
        <v>63</v>
      </c>
      <c r="C23" s="84">
        <v>259</v>
      </c>
      <c r="D23" s="83">
        <v>0</v>
      </c>
      <c r="E23" s="52">
        <f t="shared" si="1"/>
        <v>259</v>
      </c>
      <c r="F23" s="52"/>
      <c r="G23" s="83">
        <v>4</v>
      </c>
      <c r="H23" s="52">
        <f t="shared" si="2"/>
        <v>263</v>
      </c>
    </row>
    <row r="24" spans="2:8">
      <c r="B24" s="57" t="s">
        <v>64</v>
      </c>
      <c r="C24" s="84">
        <v>34</v>
      </c>
      <c r="D24" s="83">
        <v>0</v>
      </c>
      <c r="E24" s="52">
        <f t="shared" si="1"/>
        <v>34</v>
      </c>
      <c r="F24" s="52"/>
      <c r="G24" s="83">
        <v>0</v>
      </c>
      <c r="H24" s="52">
        <f>E24+G24</f>
        <v>34</v>
      </c>
    </row>
    <row r="25" spans="2:8">
      <c r="B25" s="54" t="s">
        <v>65</v>
      </c>
      <c r="C25" s="53">
        <f>SUM(C19:C24)</f>
        <v>1591</v>
      </c>
      <c r="D25" s="53">
        <f>SUM(D19:D24)</f>
        <v>0</v>
      </c>
      <c r="E25" s="53">
        <f>C25+D25</f>
        <v>1591</v>
      </c>
      <c r="F25" s="53"/>
      <c r="G25" s="53">
        <f>SUM(G19:G24)</f>
        <v>45</v>
      </c>
      <c r="H25" s="52">
        <f>E25+G25</f>
        <v>1636</v>
      </c>
    </row>
    <row r="26" spans="2:8">
      <c r="B26" s="54" t="s">
        <v>66</v>
      </c>
      <c r="C26" s="55">
        <f>C17+C25</f>
        <v>1897</v>
      </c>
      <c r="D26" s="55">
        <f>D17+D25</f>
        <v>0</v>
      </c>
      <c r="E26" s="55">
        <f>E17+E25</f>
        <v>1897</v>
      </c>
      <c r="F26" s="55"/>
      <c r="G26" s="55">
        <f>G17+G25</f>
        <v>46</v>
      </c>
      <c r="H26" s="55">
        <f>H17+H25</f>
        <v>1956</v>
      </c>
    </row>
    <row r="27" spans="2:8">
      <c r="B27" s="56"/>
      <c r="C27" s="56"/>
      <c r="D27" s="56"/>
      <c r="E27" s="56"/>
      <c r="F27" s="56"/>
      <c r="G27" s="56"/>
      <c r="H27" s="56"/>
    </row>
    <row r="28" spans="2:8">
      <c r="B28" s="23" t="s">
        <v>67</v>
      </c>
      <c r="C28" s="56"/>
      <c r="D28" s="56"/>
      <c r="E28" s="56"/>
      <c r="F28" s="56"/>
      <c r="G28" s="56"/>
      <c r="H28" s="56"/>
    </row>
  </sheetData>
  <sheetProtection password="E569" sheet="1" objects="1" scenarios="1"/>
  <protectedRanges>
    <protectedRange sqref="C13:D16 F13:G16 C19:D24 G19:G24" name="Dados dos TRTs_3_2"/>
  </protectedRanges>
  <mergeCells count="10">
    <mergeCell ref="B18:H18"/>
    <mergeCell ref="B12:H12"/>
    <mergeCell ref="A5:M5"/>
    <mergeCell ref="G7:G11"/>
    <mergeCell ref="B7:B11"/>
    <mergeCell ref="C7:F7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workbookViewId="0">
      <selection activeCell="K37" sqref="K37"/>
    </sheetView>
  </sheetViews>
  <sheetFormatPr defaultRowHeight="15"/>
  <cols>
    <col min="1" max="1" width="6.42578125" style="9" customWidth="1"/>
    <col min="2" max="2" width="14" style="9" customWidth="1"/>
    <col min="3" max="3" width="19.140625" style="9" customWidth="1"/>
    <col min="4" max="4" width="22" style="9" customWidth="1"/>
    <col min="5" max="5" width="14.140625" style="9" customWidth="1"/>
    <col min="6" max="6" width="9.140625" style="9"/>
    <col min="7" max="7" width="12.85546875" style="9" customWidth="1"/>
    <col min="8" max="8" width="15.85546875" style="9" customWidth="1"/>
    <col min="9" max="9" width="9.140625" style="9"/>
    <col min="10" max="10" width="12.85546875" style="9" customWidth="1"/>
    <col min="11" max="16384" width="9.140625" style="9"/>
  </cols>
  <sheetData>
    <row r="1" spans="2:14">
      <c r="B1" s="4" t="s">
        <v>0</v>
      </c>
      <c r="C1" s="5"/>
      <c r="D1" s="5"/>
      <c r="E1" s="5"/>
      <c r="F1" s="5"/>
      <c r="G1" s="6"/>
      <c r="H1" s="6"/>
      <c r="I1" s="7"/>
      <c r="J1" s="8"/>
      <c r="K1" s="8"/>
      <c r="L1" s="8"/>
      <c r="M1" s="8"/>
      <c r="N1" s="8"/>
    </row>
    <row r="2" spans="2:14">
      <c r="B2" s="10" t="s">
        <v>42</v>
      </c>
      <c r="C2" s="11"/>
      <c r="D2" s="11"/>
      <c r="E2" s="47" t="s">
        <v>93</v>
      </c>
      <c r="F2" s="11"/>
      <c r="G2" s="11"/>
      <c r="H2" s="12"/>
      <c r="I2" s="13"/>
      <c r="J2" s="8"/>
      <c r="K2" s="8"/>
      <c r="L2" s="8"/>
      <c r="M2" s="8"/>
      <c r="N2" s="8"/>
    </row>
    <row r="3" spans="2:14">
      <c r="B3" s="10" t="s">
        <v>1</v>
      </c>
      <c r="C3" s="14" t="s">
        <v>2</v>
      </c>
      <c r="D3" s="15"/>
      <c r="E3" s="15"/>
      <c r="F3" s="15"/>
      <c r="G3" s="12"/>
      <c r="H3" s="12"/>
      <c r="I3" s="16"/>
    </row>
    <row r="4" spans="2:14">
      <c r="B4" s="17" t="s">
        <v>3</v>
      </c>
      <c r="C4" s="18"/>
      <c r="D4" s="46">
        <v>44074</v>
      </c>
      <c r="E4" s="19"/>
      <c r="F4" s="19"/>
      <c r="G4" s="20"/>
      <c r="H4" s="20"/>
      <c r="I4" s="21"/>
    </row>
    <row r="5" spans="2:14">
      <c r="B5" s="85" t="s">
        <v>4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2:14" ht="22.5" customHeight="1">
      <c r="B6" s="22" t="s">
        <v>68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4" ht="21.75" customHeight="1">
      <c r="B7" s="87" t="s">
        <v>69</v>
      </c>
      <c r="C7" s="87" t="s">
        <v>70</v>
      </c>
      <c r="D7" s="87"/>
      <c r="E7" s="87"/>
      <c r="F7" s="87"/>
      <c r="G7" s="87"/>
      <c r="H7" s="87"/>
      <c r="I7" s="87"/>
      <c r="J7" s="87" t="s">
        <v>71</v>
      </c>
      <c r="K7" s="87" t="s">
        <v>72</v>
      </c>
      <c r="L7" s="87" t="s">
        <v>66</v>
      </c>
    </row>
    <row r="8" spans="2:14" ht="35.25" customHeight="1">
      <c r="B8" s="87"/>
      <c r="C8" s="87" t="s">
        <v>73</v>
      </c>
      <c r="D8" s="87"/>
      <c r="E8" s="87"/>
      <c r="F8" s="87"/>
      <c r="G8" s="87" t="s">
        <v>74</v>
      </c>
      <c r="H8" s="87"/>
      <c r="I8" s="87"/>
      <c r="J8" s="87"/>
      <c r="K8" s="87"/>
      <c r="L8" s="87"/>
    </row>
    <row r="9" spans="2:14" ht="24.75" customHeight="1">
      <c r="B9" s="87"/>
      <c r="C9" s="24" t="s">
        <v>75</v>
      </c>
      <c r="D9" s="24" t="s">
        <v>76</v>
      </c>
      <c r="E9" s="24" t="s">
        <v>77</v>
      </c>
      <c r="F9" s="24" t="s">
        <v>78</v>
      </c>
      <c r="G9" s="24" t="s">
        <v>79</v>
      </c>
      <c r="H9" s="24" t="s">
        <v>77</v>
      </c>
      <c r="I9" s="24" t="s">
        <v>78</v>
      </c>
      <c r="J9" s="87"/>
      <c r="K9" s="87"/>
      <c r="L9" s="87"/>
    </row>
    <row r="10" spans="2:14">
      <c r="B10" s="94" t="s">
        <v>80</v>
      </c>
      <c r="C10" s="95"/>
      <c r="D10" s="95"/>
      <c r="E10" s="95"/>
      <c r="F10" s="95"/>
      <c r="G10" s="95"/>
      <c r="H10" s="95"/>
      <c r="I10" s="95"/>
      <c r="J10" s="95"/>
      <c r="K10" s="95"/>
      <c r="L10" s="96"/>
    </row>
    <row r="11" spans="2:14">
      <c r="B11" s="57" t="s">
        <v>53</v>
      </c>
      <c r="C11" s="83">
        <v>3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58">
        <f>C11+D11+E11+F11+G11+H11+I11+J11+K11</f>
        <v>3</v>
      </c>
    </row>
    <row r="12" spans="2:14">
      <c r="B12" s="57" t="s">
        <v>54</v>
      </c>
      <c r="C12" s="83">
        <v>203</v>
      </c>
      <c r="D12" s="83">
        <v>1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7</v>
      </c>
      <c r="K12" s="83">
        <v>1</v>
      </c>
      <c r="L12" s="58">
        <f t="shared" ref="L12:L14" si="0">C12+D12+E12+F12+G12+H12+I12+J12+K12</f>
        <v>212</v>
      </c>
    </row>
    <row r="13" spans="2:14">
      <c r="B13" s="57" t="s">
        <v>55</v>
      </c>
      <c r="C13" s="83">
        <v>73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6</v>
      </c>
      <c r="K13" s="83">
        <v>0</v>
      </c>
      <c r="L13" s="58">
        <f t="shared" si="0"/>
        <v>79</v>
      </c>
    </row>
    <row r="14" spans="2:14">
      <c r="B14" s="57" t="s">
        <v>91</v>
      </c>
      <c r="C14" s="83">
        <v>26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58">
        <f t="shared" si="0"/>
        <v>26</v>
      </c>
    </row>
    <row r="15" spans="2:14">
      <c r="B15" s="57" t="s">
        <v>57</v>
      </c>
      <c r="C15" s="58">
        <f>SUM(C11:C14)</f>
        <v>305</v>
      </c>
      <c r="D15" s="58">
        <f t="shared" ref="D15:K15" si="1">SUM(D11:D14)</f>
        <v>1</v>
      </c>
      <c r="E15" s="58">
        <f t="shared" si="1"/>
        <v>0</v>
      </c>
      <c r="F15" s="58">
        <f t="shared" si="1"/>
        <v>0</v>
      </c>
      <c r="G15" s="58">
        <f t="shared" si="1"/>
        <v>0</v>
      </c>
      <c r="H15" s="58">
        <f t="shared" si="1"/>
        <v>0</v>
      </c>
      <c r="I15" s="58">
        <f t="shared" si="1"/>
        <v>0</v>
      </c>
      <c r="J15" s="58">
        <f t="shared" si="1"/>
        <v>13</v>
      </c>
      <c r="K15" s="58">
        <f t="shared" si="1"/>
        <v>1</v>
      </c>
      <c r="L15" s="58">
        <f>C15+D15+E15+F15+G15+H15+I15+J15+K15</f>
        <v>320</v>
      </c>
    </row>
    <row r="16" spans="2:14">
      <c r="B16" s="92" t="s">
        <v>92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spans="2:12">
      <c r="B17" s="57" t="s">
        <v>59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52"/>
      <c r="K17" s="83">
        <v>0</v>
      </c>
      <c r="L17" s="58">
        <f t="shared" ref="L17:L23" si="2">C17+D17+E17+F17+G17+H17+I17+K17</f>
        <v>0</v>
      </c>
    </row>
    <row r="18" spans="2:12">
      <c r="B18" s="57" t="s">
        <v>60</v>
      </c>
      <c r="C18" s="83">
        <v>668</v>
      </c>
      <c r="D18" s="83">
        <v>11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52"/>
      <c r="K18" s="83">
        <v>31</v>
      </c>
      <c r="L18" s="58">
        <f t="shared" si="2"/>
        <v>710</v>
      </c>
    </row>
    <row r="19" spans="2:12">
      <c r="B19" s="57" t="s">
        <v>61</v>
      </c>
      <c r="C19" s="83">
        <v>427</v>
      </c>
      <c r="D19" s="83">
        <v>2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52"/>
      <c r="K19" s="83">
        <v>6</v>
      </c>
      <c r="L19" s="58">
        <f t="shared" si="2"/>
        <v>435</v>
      </c>
    </row>
    <row r="20" spans="2:12">
      <c r="B20" s="57" t="s">
        <v>62</v>
      </c>
      <c r="C20" s="83">
        <v>182</v>
      </c>
      <c r="D20" s="83">
        <v>8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52"/>
      <c r="K20" s="83">
        <v>4</v>
      </c>
      <c r="L20" s="58">
        <f t="shared" si="2"/>
        <v>194</v>
      </c>
    </row>
    <row r="21" spans="2:12">
      <c r="B21" s="57" t="s">
        <v>63</v>
      </c>
      <c r="C21" s="83">
        <v>254</v>
      </c>
      <c r="D21" s="83">
        <v>5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52"/>
      <c r="K21" s="83">
        <v>4</v>
      </c>
      <c r="L21" s="58">
        <f t="shared" si="2"/>
        <v>263</v>
      </c>
    </row>
    <row r="22" spans="2:12">
      <c r="B22" s="57" t="s">
        <v>64</v>
      </c>
      <c r="C22" s="83">
        <v>33</v>
      </c>
      <c r="D22" s="83">
        <v>1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52"/>
      <c r="K22" s="83">
        <v>0</v>
      </c>
      <c r="L22" s="58">
        <f t="shared" si="2"/>
        <v>34</v>
      </c>
    </row>
    <row r="23" spans="2:12">
      <c r="B23" s="54" t="s">
        <v>65</v>
      </c>
      <c r="C23" s="59">
        <f>SUM(C17:C22)</f>
        <v>1564</v>
      </c>
      <c r="D23" s="59">
        <f t="shared" ref="D23:I23" si="3">SUM(D17:D22)</f>
        <v>27</v>
      </c>
      <c r="E23" s="59">
        <f t="shared" si="3"/>
        <v>0</v>
      </c>
      <c r="F23" s="59">
        <f t="shared" si="3"/>
        <v>0</v>
      </c>
      <c r="G23" s="59">
        <f t="shared" si="3"/>
        <v>0</v>
      </c>
      <c r="H23" s="59">
        <f t="shared" si="3"/>
        <v>0</v>
      </c>
      <c r="I23" s="59">
        <f t="shared" si="3"/>
        <v>0</v>
      </c>
      <c r="J23" s="59"/>
      <c r="K23" s="59">
        <f>SUM(K17:K22)</f>
        <v>45</v>
      </c>
      <c r="L23" s="59">
        <f t="shared" si="2"/>
        <v>1636</v>
      </c>
    </row>
    <row r="24" spans="2:12">
      <c r="B24" s="54" t="s">
        <v>66</v>
      </c>
      <c r="C24" s="55">
        <f>C15+C23</f>
        <v>1869</v>
      </c>
      <c r="D24" s="55">
        <f t="shared" ref="D24:L24" si="4">D15+D23</f>
        <v>28</v>
      </c>
      <c r="E24" s="55">
        <f t="shared" si="4"/>
        <v>0</v>
      </c>
      <c r="F24" s="55">
        <f t="shared" si="4"/>
        <v>0</v>
      </c>
      <c r="G24" s="55">
        <f t="shared" si="4"/>
        <v>0</v>
      </c>
      <c r="H24" s="55">
        <f t="shared" si="4"/>
        <v>0</v>
      </c>
      <c r="I24" s="55">
        <f t="shared" si="4"/>
        <v>0</v>
      </c>
      <c r="J24" s="55">
        <f t="shared" si="4"/>
        <v>13</v>
      </c>
      <c r="K24" s="55">
        <f t="shared" si="4"/>
        <v>46</v>
      </c>
      <c r="L24" s="55">
        <f t="shared" si="4"/>
        <v>1956</v>
      </c>
    </row>
    <row r="25" spans="2:12">
      <c r="B25" s="23" t="s">
        <v>81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</row>
  </sheetData>
  <sheetProtection password="E569" sheet="1" objects="1" scenarios="1"/>
  <protectedRanges>
    <protectedRange sqref="C11:K14 C17:I22 K17:K22" name="dados dos TRTs_2"/>
  </protectedRanges>
  <mergeCells count="10">
    <mergeCell ref="B5:N5"/>
    <mergeCell ref="B16:L16"/>
    <mergeCell ref="B7:B9"/>
    <mergeCell ref="C7:I7"/>
    <mergeCell ref="J7:J9"/>
    <mergeCell ref="K7:K9"/>
    <mergeCell ref="L7:L9"/>
    <mergeCell ref="C8:F8"/>
    <mergeCell ref="G8:I8"/>
    <mergeCell ref="B10:L10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showGridLines="0" tabSelected="1" workbookViewId="0">
      <selection activeCell="H44" sqref="H44"/>
    </sheetView>
  </sheetViews>
  <sheetFormatPr defaultRowHeight="15"/>
  <cols>
    <col min="1" max="1" width="9.140625" style="9"/>
    <col min="2" max="2" width="18.28515625" style="9" customWidth="1"/>
    <col min="3" max="4" width="9.85546875" style="9" bestFit="1" customWidth="1"/>
    <col min="5" max="5" width="14.5703125" style="9" customWidth="1"/>
    <col min="6" max="6" width="14.7109375" style="9" customWidth="1"/>
    <col min="7" max="7" width="18" style="9" customWidth="1"/>
    <col min="8" max="8" width="13.85546875" style="9" customWidth="1"/>
    <col min="9" max="16384" width="9.140625" style="9"/>
  </cols>
  <sheetData>
    <row r="1" spans="2:14">
      <c r="B1" s="4" t="s">
        <v>0</v>
      </c>
      <c r="C1" s="5"/>
      <c r="D1" s="5"/>
      <c r="E1" s="5"/>
      <c r="F1" s="5"/>
      <c r="G1" s="6"/>
      <c r="H1" s="7"/>
      <c r="J1" s="8"/>
      <c r="K1" s="8"/>
      <c r="L1" s="8"/>
      <c r="M1" s="8"/>
      <c r="N1" s="8"/>
    </row>
    <row r="2" spans="2:14">
      <c r="B2" s="10" t="s">
        <v>42</v>
      </c>
      <c r="C2" s="11"/>
      <c r="D2" s="11"/>
      <c r="E2" s="47" t="s">
        <v>93</v>
      </c>
      <c r="F2" s="11"/>
      <c r="G2" s="11"/>
      <c r="H2" s="13"/>
      <c r="J2" s="8"/>
      <c r="K2" s="8"/>
      <c r="L2" s="8"/>
      <c r="M2" s="8"/>
      <c r="N2" s="8"/>
    </row>
    <row r="3" spans="2:14">
      <c r="B3" s="10" t="s">
        <v>1</v>
      </c>
      <c r="C3" s="14" t="s">
        <v>2</v>
      </c>
      <c r="D3" s="15"/>
      <c r="E3" s="15"/>
      <c r="F3" s="15"/>
      <c r="G3" s="12"/>
      <c r="H3" s="16"/>
    </row>
    <row r="4" spans="2:14">
      <c r="B4" s="17" t="s">
        <v>3</v>
      </c>
      <c r="C4" s="18"/>
      <c r="D4" s="46">
        <v>44074</v>
      </c>
      <c r="E4" s="19"/>
      <c r="F4" s="19"/>
      <c r="G4" s="20"/>
      <c r="H4" s="21"/>
    </row>
    <row r="5" spans="2:14">
      <c r="B5" s="85" t="s">
        <v>4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2:14">
      <c r="B6" s="22" t="s">
        <v>82</v>
      </c>
      <c r="C6" s="23"/>
      <c r="D6" s="23"/>
      <c r="E6" s="23"/>
      <c r="F6" s="23"/>
      <c r="G6" s="23"/>
      <c r="H6" s="23"/>
    </row>
    <row r="7" spans="2:14" ht="34.5" customHeight="1">
      <c r="B7" s="60" t="s">
        <v>83</v>
      </c>
      <c r="C7" s="60"/>
      <c r="D7" s="60"/>
      <c r="E7" s="60" t="s">
        <v>84</v>
      </c>
      <c r="F7" s="60"/>
      <c r="G7" s="60"/>
      <c r="H7" s="60"/>
    </row>
    <row r="8" spans="2:14" ht="24">
      <c r="B8" s="60"/>
      <c r="C8" s="60"/>
      <c r="D8" s="60"/>
      <c r="E8" s="60" t="s">
        <v>85</v>
      </c>
      <c r="F8" s="60" t="s">
        <v>86</v>
      </c>
      <c r="G8" s="60" t="s">
        <v>87</v>
      </c>
      <c r="H8" s="60" t="s">
        <v>11</v>
      </c>
    </row>
    <row r="9" spans="2:14">
      <c r="B9" s="61"/>
      <c r="C9" s="34"/>
      <c r="D9" s="62">
        <v>13</v>
      </c>
      <c r="E9" s="3">
        <v>569</v>
      </c>
      <c r="F9" s="75">
        <v>13</v>
      </c>
      <c r="G9" s="3">
        <v>8</v>
      </c>
      <c r="H9" s="63">
        <f t="shared" ref="H9:H21" si="0">E9+F9+G9</f>
        <v>590</v>
      </c>
    </row>
    <row r="10" spans="2:14">
      <c r="B10" s="31" t="s">
        <v>18</v>
      </c>
      <c r="C10" s="34" t="s">
        <v>19</v>
      </c>
      <c r="D10" s="62">
        <v>12</v>
      </c>
      <c r="E10" s="3">
        <v>43</v>
      </c>
      <c r="F10" s="3">
        <v>1</v>
      </c>
      <c r="G10" s="3">
        <v>2</v>
      </c>
      <c r="H10" s="63">
        <f t="shared" si="0"/>
        <v>46</v>
      </c>
    </row>
    <row r="11" spans="2:14">
      <c r="B11" s="31" t="s">
        <v>20</v>
      </c>
      <c r="C11" s="34"/>
      <c r="D11" s="62">
        <v>11</v>
      </c>
      <c r="E11" s="3">
        <v>125</v>
      </c>
      <c r="F11" s="75">
        <v>2</v>
      </c>
      <c r="G11" s="3">
        <v>2</v>
      </c>
      <c r="H11" s="63">
        <f t="shared" si="0"/>
        <v>129</v>
      </c>
    </row>
    <row r="12" spans="2:14">
      <c r="B12" s="31" t="s">
        <v>18</v>
      </c>
      <c r="C12" s="64"/>
      <c r="D12" s="62">
        <v>10</v>
      </c>
      <c r="E12" s="3">
        <v>67</v>
      </c>
      <c r="F12" s="3">
        <v>2</v>
      </c>
      <c r="G12" s="3">
        <v>4</v>
      </c>
      <c r="H12" s="63">
        <f t="shared" si="0"/>
        <v>73</v>
      </c>
    </row>
    <row r="13" spans="2:14">
      <c r="B13" s="31" t="s">
        <v>23</v>
      </c>
      <c r="C13" s="34"/>
      <c r="D13" s="62">
        <v>9</v>
      </c>
      <c r="E13" s="3">
        <v>59</v>
      </c>
      <c r="F13" s="75">
        <v>1</v>
      </c>
      <c r="G13" s="3">
        <v>3</v>
      </c>
      <c r="H13" s="63">
        <f t="shared" si="0"/>
        <v>63</v>
      </c>
    </row>
    <row r="14" spans="2:14">
      <c r="B14" s="31" t="s">
        <v>25</v>
      </c>
      <c r="C14" s="34" t="s">
        <v>26</v>
      </c>
      <c r="D14" s="62">
        <v>8</v>
      </c>
      <c r="E14" s="3">
        <v>75</v>
      </c>
      <c r="F14" s="3">
        <v>5</v>
      </c>
      <c r="G14" s="3">
        <v>3</v>
      </c>
      <c r="H14" s="63">
        <f t="shared" si="0"/>
        <v>83</v>
      </c>
    </row>
    <row r="15" spans="2:14">
      <c r="B15" s="31" t="s">
        <v>21</v>
      </c>
      <c r="C15" s="34"/>
      <c r="D15" s="62">
        <v>7</v>
      </c>
      <c r="E15" s="3">
        <v>65</v>
      </c>
      <c r="F15" s="75">
        <v>2</v>
      </c>
      <c r="G15" s="3">
        <v>2</v>
      </c>
      <c r="H15" s="63">
        <f t="shared" si="0"/>
        <v>69</v>
      </c>
    </row>
    <row r="16" spans="2:14">
      <c r="B16" s="31" t="s">
        <v>29</v>
      </c>
      <c r="C16" s="34"/>
      <c r="D16" s="62">
        <v>6</v>
      </c>
      <c r="E16" s="3">
        <v>66</v>
      </c>
      <c r="F16" s="3">
        <v>2</v>
      </c>
      <c r="G16" s="3">
        <v>1</v>
      </c>
      <c r="H16" s="63">
        <f t="shared" si="0"/>
        <v>69</v>
      </c>
    </row>
    <row r="17" spans="2:15">
      <c r="B17" s="31" t="s">
        <v>18</v>
      </c>
      <c r="C17" s="64"/>
      <c r="D17" s="62">
        <v>5</v>
      </c>
      <c r="E17" s="3">
        <v>14</v>
      </c>
      <c r="F17" s="75">
        <v>2</v>
      </c>
      <c r="G17" s="3">
        <v>1</v>
      </c>
      <c r="H17" s="63">
        <f t="shared" si="0"/>
        <v>17</v>
      </c>
      <c r="L17" s="74"/>
    </row>
    <row r="18" spans="2:15">
      <c r="B18" s="31"/>
      <c r="C18" s="34"/>
      <c r="D18" s="62">
        <v>4</v>
      </c>
      <c r="E18" s="3">
        <v>48</v>
      </c>
      <c r="F18" s="3">
        <v>2</v>
      </c>
      <c r="G18" s="3">
        <v>0</v>
      </c>
      <c r="H18" s="63">
        <f t="shared" si="0"/>
        <v>50</v>
      </c>
    </row>
    <row r="19" spans="2:15">
      <c r="B19" s="31"/>
      <c r="C19" s="34" t="s">
        <v>18</v>
      </c>
      <c r="D19" s="62">
        <v>3</v>
      </c>
      <c r="E19" s="3">
        <v>16</v>
      </c>
      <c r="F19" s="75">
        <v>2</v>
      </c>
      <c r="G19" s="3">
        <v>1</v>
      </c>
      <c r="H19" s="63">
        <f t="shared" si="0"/>
        <v>19</v>
      </c>
    </row>
    <row r="20" spans="2:15">
      <c r="B20" s="31"/>
      <c r="C20" s="34"/>
      <c r="D20" s="62">
        <v>2</v>
      </c>
      <c r="E20" s="3">
        <v>14</v>
      </c>
      <c r="F20" s="3">
        <v>0</v>
      </c>
      <c r="G20" s="3">
        <v>1</v>
      </c>
      <c r="H20" s="63">
        <f t="shared" si="0"/>
        <v>15</v>
      </c>
    </row>
    <row r="21" spans="2:15">
      <c r="B21" s="35"/>
      <c r="C21" s="32"/>
      <c r="D21" s="61">
        <v>1</v>
      </c>
      <c r="E21" s="3">
        <v>16</v>
      </c>
      <c r="F21" s="75">
        <v>0</v>
      </c>
      <c r="G21" s="3">
        <v>0</v>
      </c>
      <c r="H21" s="63">
        <f t="shared" si="0"/>
        <v>16</v>
      </c>
    </row>
    <row r="22" spans="2:15" ht="15" customHeight="1">
      <c r="B22" s="65" t="s">
        <v>31</v>
      </c>
      <c r="C22" s="66"/>
      <c r="D22" s="67"/>
      <c r="E22" s="2">
        <f>SUM(E9:E21)</f>
        <v>1177</v>
      </c>
      <c r="F22" s="2">
        <f>SUM(F9:F21)</f>
        <v>34</v>
      </c>
      <c r="G22" s="2">
        <f>SUM(G9:G21)</f>
        <v>28</v>
      </c>
      <c r="H22" s="2">
        <f>SUM(H9:H21)</f>
        <v>1239</v>
      </c>
    </row>
    <row r="23" spans="2:15">
      <c r="B23" s="61"/>
      <c r="C23" s="68"/>
      <c r="D23" s="62">
        <v>13</v>
      </c>
      <c r="E23" s="3">
        <v>1146</v>
      </c>
      <c r="F23" s="75">
        <v>26</v>
      </c>
      <c r="G23" s="76">
        <v>15</v>
      </c>
      <c r="H23" s="63">
        <f t="shared" ref="H23:H35" si="1">E23+F23+G23</f>
        <v>1187</v>
      </c>
    </row>
    <row r="24" spans="2:15">
      <c r="B24" s="31"/>
      <c r="C24" s="38" t="s">
        <v>19</v>
      </c>
      <c r="D24" s="62">
        <v>12</v>
      </c>
      <c r="E24" s="3">
        <v>74</v>
      </c>
      <c r="F24" s="3">
        <v>1</v>
      </c>
      <c r="G24" s="76">
        <v>3</v>
      </c>
      <c r="H24" s="63">
        <f t="shared" si="1"/>
        <v>78</v>
      </c>
    </row>
    <row r="25" spans="2:15">
      <c r="B25" s="31" t="s">
        <v>29</v>
      </c>
      <c r="C25" s="38"/>
      <c r="D25" s="62">
        <v>11</v>
      </c>
      <c r="E25" s="3">
        <v>80</v>
      </c>
      <c r="F25" s="75">
        <v>2</v>
      </c>
      <c r="G25" s="76">
        <v>4</v>
      </c>
      <c r="H25" s="63">
        <f t="shared" si="1"/>
        <v>86</v>
      </c>
    </row>
    <row r="26" spans="2:15">
      <c r="B26" s="31" t="s">
        <v>32</v>
      </c>
      <c r="C26" s="68"/>
      <c r="D26" s="62">
        <v>10</v>
      </c>
      <c r="E26" s="3">
        <v>51</v>
      </c>
      <c r="F26" s="3">
        <v>3</v>
      </c>
      <c r="G26" s="76">
        <v>0</v>
      </c>
      <c r="H26" s="63">
        <f t="shared" si="1"/>
        <v>54</v>
      </c>
    </row>
    <row r="27" spans="2:15">
      <c r="B27" s="31" t="s">
        <v>19</v>
      </c>
      <c r="C27" s="38"/>
      <c r="D27" s="62">
        <v>9</v>
      </c>
      <c r="E27" s="3">
        <v>59</v>
      </c>
      <c r="F27" s="75">
        <v>0</v>
      </c>
      <c r="G27" s="76">
        <v>5</v>
      </c>
      <c r="H27" s="63">
        <f t="shared" si="1"/>
        <v>64</v>
      </c>
    </row>
    <row r="28" spans="2:15">
      <c r="B28" s="31" t="s">
        <v>20</v>
      </c>
      <c r="C28" s="38" t="s">
        <v>26</v>
      </c>
      <c r="D28" s="62">
        <v>8</v>
      </c>
      <c r="E28" s="3">
        <v>60</v>
      </c>
      <c r="F28" s="3">
        <v>1</v>
      </c>
      <c r="G28" s="76">
        <v>2</v>
      </c>
      <c r="H28" s="63">
        <f t="shared" si="1"/>
        <v>63</v>
      </c>
      <c r="O28" s="9">
        <v>1</v>
      </c>
    </row>
    <row r="29" spans="2:15">
      <c r="B29" s="31" t="s">
        <v>25</v>
      </c>
      <c r="C29" s="38"/>
      <c r="D29" s="62">
        <v>7</v>
      </c>
      <c r="E29" s="3">
        <v>87</v>
      </c>
      <c r="F29" s="75">
        <v>3</v>
      </c>
      <c r="G29" s="76">
        <v>0</v>
      </c>
      <c r="H29" s="63">
        <f t="shared" si="1"/>
        <v>90</v>
      </c>
    </row>
    <row r="30" spans="2:15">
      <c r="B30" s="31" t="s">
        <v>19</v>
      </c>
      <c r="C30" s="38"/>
      <c r="D30" s="62">
        <v>6</v>
      </c>
      <c r="E30" s="3">
        <v>77</v>
      </c>
      <c r="F30" s="3">
        <v>0</v>
      </c>
      <c r="G30" s="76">
        <v>3</v>
      </c>
      <c r="H30" s="63">
        <f t="shared" si="1"/>
        <v>80</v>
      </c>
    </row>
    <row r="31" spans="2:15">
      <c r="B31" s="31" t="s">
        <v>30</v>
      </c>
      <c r="C31" s="68"/>
      <c r="D31" s="62">
        <v>5</v>
      </c>
      <c r="E31" s="3">
        <v>16</v>
      </c>
      <c r="F31" s="75">
        <v>0</v>
      </c>
      <c r="G31" s="76">
        <v>0</v>
      </c>
      <c r="H31" s="63">
        <f t="shared" si="1"/>
        <v>16</v>
      </c>
    </row>
    <row r="32" spans="2:15">
      <c r="B32" s="31"/>
      <c r="C32" s="38"/>
      <c r="D32" s="62">
        <v>4</v>
      </c>
      <c r="E32" s="3">
        <v>75</v>
      </c>
      <c r="F32" s="3">
        <v>7</v>
      </c>
      <c r="G32" s="76">
        <v>1</v>
      </c>
      <c r="H32" s="63">
        <f t="shared" si="1"/>
        <v>83</v>
      </c>
    </row>
    <row r="33" spans="2:8">
      <c r="B33" s="31"/>
      <c r="C33" s="38" t="s">
        <v>18</v>
      </c>
      <c r="D33" s="62">
        <v>3</v>
      </c>
      <c r="E33" s="3">
        <v>24</v>
      </c>
      <c r="F33" s="75">
        <v>3</v>
      </c>
      <c r="G33" s="76">
        <v>0</v>
      </c>
      <c r="H33" s="63">
        <f t="shared" si="1"/>
        <v>27</v>
      </c>
    </row>
    <row r="34" spans="2:8">
      <c r="B34" s="31"/>
      <c r="C34" s="38"/>
      <c r="D34" s="62">
        <v>2</v>
      </c>
      <c r="E34" s="3">
        <v>30</v>
      </c>
      <c r="F34" s="3">
        <v>3</v>
      </c>
      <c r="G34" s="76">
        <v>0</v>
      </c>
      <c r="H34" s="63">
        <f t="shared" si="1"/>
        <v>33</v>
      </c>
    </row>
    <row r="35" spans="2:8">
      <c r="B35" s="35"/>
      <c r="C35" s="69"/>
      <c r="D35" s="61">
        <v>1</v>
      </c>
      <c r="E35" s="3">
        <v>22</v>
      </c>
      <c r="F35" s="75">
        <v>0</v>
      </c>
      <c r="G35" s="76">
        <v>1</v>
      </c>
      <c r="H35" s="63">
        <f t="shared" si="1"/>
        <v>23</v>
      </c>
    </row>
    <row r="36" spans="2:8" ht="15" customHeight="1">
      <c r="B36" s="65" t="s">
        <v>35</v>
      </c>
      <c r="C36" s="66"/>
      <c r="D36" s="67"/>
      <c r="E36" s="2">
        <f>SUM(E23:E35)</f>
        <v>1801</v>
      </c>
      <c r="F36" s="2">
        <f>SUM(F23:F35)</f>
        <v>49</v>
      </c>
      <c r="G36" s="2">
        <f>SUM(G23:G35)</f>
        <v>34</v>
      </c>
      <c r="H36" s="2">
        <f>SUM(H23:H35)</f>
        <v>1884</v>
      </c>
    </row>
    <row r="37" spans="2:8">
      <c r="B37" s="61"/>
      <c r="C37" s="61"/>
      <c r="D37" s="62">
        <v>13</v>
      </c>
      <c r="E37" s="1">
        <v>16</v>
      </c>
      <c r="F37" s="3">
        <v>0</v>
      </c>
      <c r="G37" s="76">
        <v>0</v>
      </c>
      <c r="H37" s="63">
        <f t="shared" ref="H37:H49" si="2">E37+F37+G37</f>
        <v>16</v>
      </c>
    </row>
    <row r="38" spans="2:8">
      <c r="B38" s="31" t="s">
        <v>18</v>
      </c>
      <c r="C38" s="38" t="s">
        <v>19</v>
      </c>
      <c r="D38" s="62">
        <v>12</v>
      </c>
      <c r="E38" s="3">
        <v>1</v>
      </c>
      <c r="F38" s="3">
        <v>0</v>
      </c>
      <c r="G38" s="76">
        <v>0</v>
      </c>
      <c r="H38" s="63">
        <f t="shared" si="2"/>
        <v>1</v>
      </c>
    </row>
    <row r="39" spans="2:8">
      <c r="B39" s="31" t="s">
        <v>22</v>
      </c>
      <c r="C39" s="35"/>
      <c r="D39" s="62">
        <v>11</v>
      </c>
      <c r="E39" s="3">
        <v>0</v>
      </c>
      <c r="F39" s="3">
        <v>0</v>
      </c>
      <c r="G39" s="76">
        <v>0</v>
      </c>
      <c r="H39" s="63">
        <f t="shared" si="2"/>
        <v>0</v>
      </c>
    </row>
    <row r="40" spans="2:8">
      <c r="B40" s="31" t="s">
        <v>37</v>
      </c>
      <c r="C40" s="38"/>
      <c r="D40" s="62">
        <v>10</v>
      </c>
      <c r="E40" s="1">
        <v>0</v>
      </c>
      <c r="F40" s="3">
        <v>0</v>
      </c>
      <c r="G40" s="76">
        <v>0</v>
      </c>
      <c r="H40" s="63">
        <f t="shared" si="2"/>
        <v>0</v>
      </c>
    </row>
    <row r="41" spans="2:8">
      <c r="B41" s="31" t="s">
        <v>25</v>
      </c>
      <c r="C41" s="38"/>
      <c r="D41" s="62">
        <v>9</v>
      </c>
      <c r="E41" s="3">
        <v>0</v>
      </c>
      <c r="F41" s="3">
        <v>0</v>
      </c>
      <c r="G41" s="76">
        <v>0</v>
      </c>
      <c r="H41" s="63">
        <f t="shared" si="2"/>
        <v>0</v>
      </c>
    </row>
    <row r="42" spans="2:8">
      <c r="B42" s="31" t="s">
        <v>23</v>
      </c>
      <c r="C42" s="38" t="s">
        <v>26</v>
      </c>
      <c r="D42" s="62">
        <v>8</v>
      </c>
      <c r="E42" s="1">
        <v>0</v>
      </c>
      <c r="F42" s="3">
        <v>0</v>
      </c>
      <c r="G42" s="76">
        <v>0</v>
      </c>
      <c r="H42" s="63">
        <f t="shared" si="2"/>
        <v>0</v>
      </c>
    </row>
    <row r="43" spans="2:8">
      <c r="B43" s="31" t="s">
        <v>25</v>
      </c>
      <c r="C43" s="38"/>
      <c r="D43" s="62">
        <v>7</v>
      </c>
      <c r="E43" s="1">
        <v>0</v>
      </c>
      <c r="F43" s="3">
        <v>0</v>
      </c>
      <c r="G43" s="76">
        <v>0</v>
      </c>
      <c r="H43" s="63">
        <f t="shared" si="2"/>
        <v>0</v>
      </c>
    </row>
    <row r="44" spans="2:8">
      <c r="B44" s="31" t="s">
        <v>18</v>
      </c>
      <c r="C44" s="38"/>
      <c r="D44" s="62">
        <v>6</v>
      </c>
      <c r="E44" s="1">
        <v>0</v>
      </c>
      <c r="F44" s="3">
        <v>0</v>
      </c>
      <c r="G44" s="76">
        <v>0</v>
      </c>
      <c r="H44" s="63">
        <f t="shared" si="2"/>
        <v>0</v>
      </c>
    </row>
    <row r="45" spans="2:8">
      <c r="B45" s="31" t="s">
        <v>28</v>
      </c>
      <c r="C45" s="61"/>
      <c r="D45" s="62">
        <v>5</v>
      </c>
      <c r="E45" s="1">
        <v>0</v>
      </c>
      <c r="F45" s="3">
        <v>0</v>
      </c>
      <c r="G45" s="76">
        <v>0</v>
      </c>
      <c r="H45" s="63">
        <f t="shared" si="2"/>
        <v>0</v>
      </c>
    </row>
    <row r="46" spans="2:8">
      <c r="B46" s="31"/>
      <c r="C46" s="38"/>
      <c r="D46" s="62">
        <v>4</v>
      </c>
      <c r="E46" s="1">
        <v>0</v>
      </c>
      <c r="F46" s="3">
        <v>0</v>
      </c>
      <c r="G46" s="76">
        <v>0</v>
      </c>
      <c r="H46" s="63">
        <f t="shared" si="2"/>
        <v>0</v>
      </c>
    </row>
    <row r="47" spans="2:8">
      <c r="B47" s="31"/>
      <c r="C47" s="38" t="s">
        <v>18</v>
      </c>
      <c r="D47" s="62">
        <v>3</v>
      </c>
      <c r="E47" s="1">
        <v>0</v>
      </c>
      <c r="F47" s="3">
        <v>0</v>
      </c>
      <c r="G47" s="76">
        <v>0</v>
      </c>
      <c r="H47" s="63">
        <f t="shared" si="2"/>
        <v>0</v>
      </c>
    </row>
    <row r="48" spans="2:8">
      <c r="B48" s="31"/>
      <c r="C48" s="38"/>
      <c r="D48" s="62">
        <v>2</v>
      </c>
      <c r="E48" s="1">
        <v>0</v>
      </c>
      <c r="F48" s="3">
        <v>0</v>
      </c>
      <c r="G48" s="76">
        <v>0</v>
      </c>
      <c r="H48" s="63">
        <f t="shared" si="2"/>
        <v>0</v>
      </c>
    </row>
    <row r="49" spans="2:8">
      <c r="B49" s="35"/>
      <c r="C49" s="38"/>
      <c r="D49" s="61">
        <v>1</v>
      </c>
      <c r="E49" s="1">
        <v>0</v>
      </c>
      <c r="F49" s="3">
        <v>0</v>
      </c>
      <c r="G49" s="77">
        <v>0</v>
      </c>
      <c r="H49" s="63">
        <f t="shared" si="2"/>
        <v>0</v>
      </c>
    </row>
    <row r="50" spans="2:8" ht="15" customHeight="1">
      <c r="B50" s="62" t="s">
        <v>38</v>
      </c>
      <c r="C50" s="62"/>
      <c r="D50" s="62"/>
      <c r="E50" s="2">
        <f>SUM(E37:E49)</f>
        <v>17</v>
      </c>
      <c r="F50" s="2">
        <f>SUM(F37:F49)</f>
        <v>0</v>
      </c>
      <c r="G50" s="2">
        <f>SUM(G37:G49)</f>
        <v>0</v>
      </c>
      <c r="H50" s="2">
        <f>SUM(H37:H49)</f>
        <v>17</v>
      </c>
    </row>
    <row r="51" spans="2:8" ht="15" customHeight="1">
      <c r="B51" s="70" t="s">
        <v>88</v>
      </c>
      <c r="C51" s="70"/>
      <c r="D51" s="70"/>
      <c r="E51" s="71">
        <f>SUM(E22,E36,E50)</f>
        <v>2995</v>
      </c>
      <c r="F51" s="71">
        <f>SUM(F22,F36,F50)</f>
        <v>83</v>
      </c>
      <c r="G51" s="71">
        <f>SUM(G22,G36,G50)</f>
        <v>62</v>
      </c>
      <c r="H51" s="71">
        <f>SUM(H22,H36,H50)</f>
        <v>3140</v>
      </c>
    </row>
    <row r="52" spans="2:8">
      <c r="B52" s="72"/>
      <c r="C52" s="72"/>
      <c r="D52" s="72"/>
      <c r="E52" s="73"/>
      <c r="F52" s="73"/>
      <c r="G52" s="73"/>
      <c r="H52" s="73"/>
    </row>
    <row r="53" spans="2:8">
      <c r="B53" s="23" t="s">
        <v>89</v>
      </c>
      <c r="C53" s="23"/>
      <c r="D53" s="23"/>
      <c r="E53" s="23"/>
      <c r="F53" s="23"/>
      <c r="G53" s="23"/>
      <c r="H53" s="23"/>
    </row>
    <row r="54" spans="2:8">
      <c r="B54" s="23"/>
      <c r="C54" s="23" t="s">
        <v>90</v>
      </c>
      <c r="D54" s="23"/>
      <c r="E54" s="23"/>
      <c r="F54" s="23"/>
      <c r="G54" s="23"/>
      <c r="H54" s="23"/>
    </row>
  </sheetData>
  <sheetProtection password="E569" sheet="1" objects="1" scenarios="1"/>
  <protectedRanges>
    <protectedRange sqref="E9:G21 E23:G35 E37:G49" name="dados dos TRTs"/>
  </protectedRanges>
  <mergeCells count="1"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IV a</vt:lpstr>
      <vt:lpstr>Anexo IV b</vt:lpstr>
      <vt:lpstr>Anexo IV c</vt:lpstr>
      <vt:lpstr>Anexo IV 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cp:lastPrinted>2020-09-11T22:06:59Z</cp:lastPrinted>
  <dcterms:created xsi:type="dcterms:W3CDTF">2019-01-29T13:40:29Z</dcterms:created>
  <dcterms:modified xsi:type="dcterms:W3CDTF">2020-09-14T19:01:15Z</dcterms:modified>
</cp:coreProperties>
</file>