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2019\30-04-2019\PLANILHAS CONSOLIDADAS PARA PUBLICAÇÃO\"/>
    </mc:Choice>
  </mc:AlternateContent>
  <bookViews>
    <workbookView xWindow="0" yWindow="0" windowWidth="1950" windowHeight="0" tabRatio="911"/>
  </bookViews>
  <sheets>
    <sheet name="ANEXO IV-c" sheetId="9" r:id="rId1"/>
  </sheets>
  <calcPr calcId="152511"/>
</workbook>
</file>

<file path=xl/calcChain.xml><?xml version="1.0" encoding="utf-8"?>
<calcChain xmlns="http://schemas.openxmlformats.org/spreadsheetml/2006/main">
  <c r="C22" i="9" l="1"/>
  <c r="C21" i="9"/>
  <c r="C19" i="9" l="1"/>
  <c r="C20" i="9"/>
  <c r="C23" i="9"/>
  <c r="K24" i="9" l="1"/>
  <c r="I24" i="9"/>
  <c r="H24" i="9"/>
  <c r="G24" i="9"/>
  <c r="G25" i="9" s="1"/>
  <c r="F24" i="9"/>
  <c r="E24" i="9"/>
  <c r="D24" i="9"/>
  <c r="C24" i="9"/>
  <c r="C25" i="9" s="1"/>
  <c r="K16" i="9"/>
  <c r="J16" i="9"/>
  <c r="J25" i="9" s="1"/>
  <c r="I16" i="9"/>
  <c r="I25" i="9"/>
  <c r="H16" i="9"/>
  <c r="H25" i="9" s="1"/>
  <c r="G16" i="9"/>
  <c r="F16" i="9"/>
  <c r="F25" i="9" s="1"/>
  <c r="E16" i="9"/>
  <c r="E25" i="9"/>
  <c r="D16" i="9"/>
  <c r="C16" i="9"/>
  <c r="L23" i="9"/>
  <c r="L15" i="9"/>
  <c r="L22" i="9"/>
  <c r="L21" i="9"/>
  <c r="L20" i="9"/>
  <c r="L19" i="9"/>
  <c r="L18" i="9"/>
  <c r="L14" i="9"/>
  <c r="L13" i="9"/>
  <c r="L12" i="9"/>
  <c r="K25" i="9" l="1"/>
  <c r="D25" i="9"/>
  <c r="L24" i="9"/>
  <c r="L16" i="9"/>
  <c r="L25" i="9" l="1"/>
</calcChain>
</file>

<file path=xl/sharedStrings.xml><?xml version="1.0" encoding="utf-8"?>
<sst xmlns="http://schemas.openxmlformats.org/spreadsheetml/2006/main" count="38" uniqueCount="35">
  <si>
    <t>TOTAL</t>
  </si>
  <si>
    <t>CJ-04</t>
  </si>
  <si>
    <t>CJ-03</t>
  </si>
  <si>
    <t>CJ-02</t>
  </si>
  <si>
    <t>FC-06</t>
  </si>
  <si>
    <t>FC-05</t>
  </si>
  <si>
    <t>FC-04</t>
  </si>
  <si>
    <t xml:space="preserve">FC-03 </t>
  </si>
  <si>
    <t>FC-02</t>
  </si>
  <si>
    <t>FC-01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</si>
  <si>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</si>
  <si>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</si>
  <si>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</si>
  <si>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</si>
  <si>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</si>
  <si>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</si>
  <si>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</si>
  <si>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</si>
  <si>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</si>
  <si>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</si>
  <si>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</si>
  <si>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</si>
  <si>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</si>
  <si>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</si>
  <si>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</si>
  <si>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</si>
  <si>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</si>
  <si>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</si>
  <si>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</si>
  <si>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</si>
  <si>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</si>
  <si>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Observação: Os tribunais de justiça e de justiça militar deverão adaptar este anexo às respectivas estruturas dos cargos e funções.</t>
  </si>
  <si>
    <t>Denominação /
Nível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</si>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</sst>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56" fillId="0" borderId="0" xfId="0" applyFont="1"/>
    <xf numFmtId="0" fontId="57" fillId="0" borderId="0" xfId="0" applyFont="1" applyAlignment="1"/>
    <xf numFmtId="0" fontId="57" fillId="0" borderId="0" xfId="0" applyFont="1"/>
    <xf numFmtId="0" fontId="57" fillId="24" borderId="17" xfId="0" applyFont="1" applyFill="1" applyBorder="1" applyAlignment="1">
      <alignment horizontal="center" vertical="center" wrapText="1"/>
    </xf>
    <xf numFmtId="0" fontId="58" fillId="0" borderId="0" xfId="0" applyFont="1"/>
    <xf numFmtId="0" fontId="57" fillId="0" borderId="17" xfId="0" applyFont="1" applyBorder="1" applyAlignment="1">
      <alignment horizontal="center"/>
    </xf>
    <xf numFmtId="3" fontId="57" fillId="0" borderId="17" xfId="0" applyNumberFormat="1" applyFont="1" applyBorder="1" applyAlignment="1">
      <alignment horizontal="right"/>
    </xf>
    <xf numFmtId="0" fontId="58" fillId="0" borderId="17" xfId="0" applyFont="1" applyBorder="1" applyAlignment="1">
      <alignment horizontal="center"/>
    </xf>
    <xf numFmtId="3" fontId="57" fillId="25" borderId="17" xfId="0" applyNumberFormat="1" applyFont="1" applyFill="1" applyBorder="1" applyAlignment="1">
      <alignment horizontal="right"/>
    </xf>
    <xf numFmtId="0" fontId="58" fillId="24" borderId="17" xfId="0" applyFont="1" applyFill="1" applyBorder="1" applyAlignment="1">
      <alignment horizontal="center"/>
    </xf>
    <xf numFmtId="3" fontId="58" fillId="24" borderId="17" xfId="0" applyNumberFormat="1" applyFont="1" applyFill="1" applyBorder="1" applyAlignment="1">
      <alignment horizontal="right"/>
    </xf>
    <xf numFmtId="3" fontId="57" fillId="27" borderId="17" xfId="0" applyNumberFormat="1" applyFont="1" applyFill="1" applyBorder="1" applyAlignment="1">
      <alignment horizontal="right"/>
    </xf>
    <xf numFmtId="3" fontId="58" fillId="27" borderId="17" xfId="0" applyNumberFormat="1" applyFont="1" applyFill="1" applyBorder="1" applyAlignment="1">
      <alignment horizontal="right"/>
    </xf>
    <xf numFmtId="14" fontId="59" fillId="26" borderId="0" xfId="0" applyNumberFormat="1" applyFont="1" applyFill="1" applyProtection="1"/>
    <xf numFmtId="3" fontId="57" fillId="0" borderId="17" xfId="0" applyNumberFormat="1" applyFont="1" applyBorder="1" applyAlignment="1" applyProtection="1">
      <alignment horizontal="right"/>
    </xf>
    <xf numFmtId="0" fontId="59" fillId="26" borderId="0" xfId="0" applyFont="1" applyFill="1" applyAlignment="1">
      <alignment horizontal="left"/>
    </xf>
    <xf numFmtId="0" fontId="58" fillId="0" borderId="0" xfId="0" applyFont="1" applyAlignment="1">
      <alignment horizontal="center"/>
    </xf>
    <xf numFmtId="0" fontId="58" fillId="24" borderId="18" xfId="0" applyFont="1" applyFill="1" applyBorder="1" applyAlignment="1">
      <alignment horizontal="left" vertical="center" wrapText="1"/>
    </xf>
    <xf numFmtId="0" fontId="58" fillId="24" borderId="19" xfId="0" applyFont="1" applyFill="1" applyBorder="1" applyAlignment="1">
      <alignment horizontal="left" vertical="center" wrapText="1"/>
    </xf>
    <xf numFmtId="0" fontId="58" fillId="24" borderId="20" xfId="0" applyFont="1" applyFill="1" applyBorder="1" applyAlignment="1">
      <alignment horizontal="left" vertical="center" wrapText="1"/>
    </xf>
    <xf numFmtId="0" fontId="58" fillId="24" borderId="17" xfId="0" applyFont="1" applyFill="1" applyBorder="1" applyAlignment="1">
      <alignment horizontal="left"/>
    </xf>
    <xf numFmtId="0" fontId="57" fillId="24" borderId="17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1" sqref="B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3">
      <c r="B2" s="3" t="s">
        <v>29</v>
      </c>
      <c r="C2" s="17" t="s">
        <v>33</v>
      </c>
      <c r="D2" s="17"/>
      <c r="E2" s="17"/>
      <c r="F2" s="17"/>
      <c r="G2" s="17"/>
      <c r="H2" s="4"/>
      <c r="I2" s="4"/>
      <c r="J2" s="4"/>
      <c r="K2" s="4"/>
      <c r="L2" s="4"/>
    </row>
    <row r="3" spans="2:13">
      <c r="B3" s="3" t="s">
        <v>28</v>
      </c>
      <c r="C3" s="17" t="s">
        <v>34</v>
      </c>
      <c r="D3" s="17"/>
      <c r="E3" s="17"/>
      <c r="F3" s="17"/>
      <c r="G3" s="17"/>
      <c r="H3" s="4"/>
      <c r="I3" s="4"/>
      <c r="J3" s="4"/>
      <c r="K3" s="4"/>
      <c r="L3" s="4"/>
    </row>
    <row r="4" spans="2:13">
      <c r="B4" s="4" t="s">
        <v>30</v>
      </c>
      <c r="C4" s="4"/>
      <c r="D4" s="15">
        <v>43585</v>
      </c>
      <c r="E4" s="4"/>
      <c r="F4" s="4"/>
      <c r="G4" s="4"/>
      <c r="H4" s="4"/>
      <c r="I4" s="4"/>
      <c r="J4" s="4"/>
      <c r="K4" s="4"/>
      <c r="L4" s="4"/>
    </row>
    <row r="5" spans="2:13">
      <c r="B5" s="18" t="s">
        <v>26</v>
      </c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2:13" ht="2.2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3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3" ht="15.75" customHeight="1">
      <c r="B8" s="23" t="s">
        <v>32</v>
      </c>
      <c r="C8" s="23" t="s">
        <v>11</v>
      </c>
      <c r="D8" s="23"/>
      <c r="E8" s="23"/>
      <c r="F8" s="23"/>
      <c r="G8" s="23"/>
      <c r="H8" s="23"/>
      <c r="I8" s="23"/>
      <c r="J8" s="23" t="s">
        <v>12</v>
      </c>
      <c r="K8" s="23" t="s">
        <v>13</v>
      </c>
      <c r="L8" s="23" t="s">
        <v>0</v>
      </c>
      <c r="M8" s="1"/>
    </row>
    <row r="9" spans="2:13">
      <c r="B9" s="23"/>
      <c r="C9" s="23" t="s">
        <v>14</v>
      </c>
      <c r="D9" s="23"/>
      <c r="E9" s="23"/>
      <c r="F9" s="23"/>
      <c r="G9" s="23" t="s">
        <v>15</v>
      </c>
      <c r="H9" s="23"/>
      <c r="I9" s="23"/>
      <c r="J9" s="23"/>
      <c r="K9" s="23"/>
      <c r="L9" s="23"/>
      <c r="M9" s="1"/>
    </row>
    <row r="10" spans="2:13" ht="63" customHeight="1">
      <c r="B10" s="23"/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 t="s">
        <v>18</v>
      </c>
      <c r="I10" s="5" t="s">
        <v>19</v>
      </c>
      <c r="J10" s="23"/>
      <c r="K10" s="23"/>
      <c r="L10" s="23"/>
      <c r="M10" s="1"/>
    </row>
    <row r="11" spans="2:13" ht="20.25" customHeight="1">
      <c r="B11" s="19" t="s">
        <v>21</v>
      </c>
      <c r="C11" s="20"/>
      <c r="D11" s="20"/>
      <c r="E11" s="20"/>
      <c r="F11" s="20"/>
      <c r="G11" s="20"/>
      <c r="H11" s="20"/>
      <c r="I11" s="20"/>
      <c r="J11" s="20"/>
      <c r="K11" s="20"/>
      <c r="L11" s="21"/>
      <c r="M11" s="1"/>
    </row>
    <row r="12" spans="2:13">
      <c r="B12" s="7" t="s">
        <v>1</v>
      </c>
      <c r="C12" s="16">
        <v>3</v>
      </c>
      <c r="D12" s="16">
        <v>0</v>
      </c>
      <c r="E12" s="16"/>
      <c r="F12" s="16"/>
      <c r="G12" s="16"/>
      <c r="H12" s="16"/>
      <c r="I12" s="16"/>
      <c r="J12" s="16">
        <v>0</v>
      </c>
      <c r="K12" s="16">
        <v>0</v>
      </c>
      <c r="L12" s="13">
        <f>C12+D12+E12+F12+G12+H12+I12+J12+K12</f>
        <v>3</v>
      </c>
      <c r="M12" s="1"/>
    </row>
    <row r="13" spans="2:13">
      <c r="B13" s="7" t="s">
        <v>2</v>
      </c>
      <c r="C13" s="16">
        <v>207</v>
      </c>
      <c r="D13" s="16">
        <v>1</v>
      </c>
      <c r="E13" s="16"/>
      <c r="F13" s="16"/>
      <c r="G13" s="16"/>
      <c r="H13" s="16"/>
      <c r="I13" s="16"/>
      <c r="J13" s="16">
        <v>4</v>
      </c>
      <c r="K13" s="16">
        <v>0</v>
      </c>
      <c r="L13" s="13">
        <f>C13+D13+E13+F13+G13+H13+I13+J13+K13</f>
        <v>212</v>
      </c>
      <c r="M13" s="1"/>
    </row>
    <row r="14" spans="2:13">
      <c r="B14" s="7" t="s">
        <v>3</v>
      </c>
      <c r="C14" s="16">
        <v>76</v>
      </c>
      <c r="D14" s="16">
        <v>0</v>
      </c>
      <c r="E14" s="16"/>
      <c r="F14" s="16"/>
      <c r="G14" s="16"/>
      <c r="H14" s="16"/>
      <c r="I14" s="16"/>
      <c r="J14" s="16">
        <v>4</v>
      </c>
      <c r="K14" s="16">
        <v>1</v>
      </c>
      <c r="L14" s="13">
        <f>C14+D14+E14+F14+G14+H14+I14+J14+K14</f>
        <v>81</v>
      </c>
      <c r="M14" s="1"/>
    </row>
    <row r="15" spans="2:13">
      <c r="B15" s="7" t="s">
        <v>25</v>
      </c>
      <c r="C15" s="16">
        <v>23</v>
      </c>
      <c r="D15" s="16">
        <v>0</v>
      </c>
      <c r="E15" s="16"/>
      <c r="F15" s="16"/>
      <c r="G15" s="16"/>
      <c r="H15" s="16"/>
      <c r="I15" s="16"/>
      <c r="J15" s="16">
        <v>0</v>
      </c>
      <c r="K15" s="16">
        <v>0</v>
      </c>
      <c r="L15" s="13">
        <f>C15+D15+E15+F15+G15+H15+I15+J15+K15</f>
        <v>23</v>
      </c>
      <c r="M15" s="1"/>
    </row>
    <row r="16" spans="2:13">
      <c r="B16" s="7" t="s">
        <v>23</v>
      </c>
      <c r="C16" s="13">
        <f>SUM(C12:C15)</f>
        <v>309</v>
      </c>
      <c r="D16" s="13">
        <f t="shared" ref="D16:L16" si="0">SUM(D12:D15)</f>
        <v>1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8</v>
      </c>
      <c r="K16" s="13">
        <f t="shared" si="0"/>
        <v>1</v>
      </c>
      <c r="L16" s="13">
        <f t="shared" si="0"/>
        <v>319</v>
      </c>
      <c r="M16" s="1"/>
    </row>
    <row r="17" spans="2:13">
      <c r="B17" s="22" t="s">
        <v>22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1"/>
    </row>
    <row r="18" spans="2:13">
      <c r="B18" s="7" t="s">
        <v>4</v>
      </c>
      <c r="C18" s="16">
        <v>0</v>
      </c>
      <c r="D18" s="16">
        <v>0</v>
      </c>
      <c r="E18" s="8"/>
      <c r="F18" s="8"/>
      <c r="G18" s="8"/>
      <c r="H18" s="8"/>
      <c r="I18" s="8"/>
      <c r="J18" s="10"/>
      <c r="K18" s="16">
        <v>0</v>
      </c>
      <c r="L18" s="13">
        <f t="shared" ref="L18:L24" si="1">C18+D18+E18+F18+G18+H18+I18+K18</f>
        <v>0</v>
      </c>
      <c r="M18" s="1"/>
    </row>
    <row r="19" spans="2:13">
      <c r="B19" s="7" t="s">
        <v>5</v>
      </c>
      <c r="C19" s="16">
        <f>19+327+110+129+10+32+16</f>
        <v>643</v>
      </c>
      <c r="D19" s="16">
        <v>12</v>
      </c>
      <c r="E19" s="8"/>
      <c r="F19" s="8"/>
      <c r="G19" s="8"/>
      <c r="H19" s="8"/>
      <c r="I19" s="8"/>
      <c r="J19" s="10"/>
      <c r="K19" s="16">
        <v>11</v>
      </c>
      <c r="L19" s="13">
        <f t="shared" si="1"/>
        <v>666</v>
      </c>
      <c r="M19" s="1"/>
    </row>
    <row r="20" spans="2:13">
      <c r="B20" s="7" t="s">
        <v>6</v>
      </c>
      <c r="C20" s="16">
        <f>27+173+130+59+6+40</f>
        <v>435</v>
      </c>
      <c r="D20" s="16">
        <v>3</v>
      </c>
      <c r="E20" s="8"/>
      <c r="F20" s="8"/>
      <c r="G20" s="8"/>
      <c r="H20" s="8"/>
      <c r="I20" s="8"/>
      <c r="J20" s="10"/>
      <c r="K20" s="16">
        <v>7</v>
      </c>
      <c r="L20" s="13">
        <f t="shared" si="1"/>
        <v>445</v>
      </c>
      <c r="M20" s="1"/>
    </row>
    <row r="21" spans="2:13">
      <c r="B21" s="7" t="s">
        <v>7</v>
      </c>
      <c r="C21" s="16">
        <f>178+5</f>
        <v>183</v>
      </c>
      <c r="D21" s="16">
        <v>12</v>
      </c>
      <c r="E21" s="8"/>
      <c r="F21" s="8"/>
      <c r="G21" s="8"/>
      <c r="H21" s="8"/>
      <c r="I21" s="8"/>
      <c r="J21" s="10"/>
      <c r="K21" s="16">
        <v>2</v>
      </c>
      <c r="L21" s="13">
        <f t="shared" si="1"/>
        <v>197</v>
      </c>
      <c r="M21" s="1"/>
    </row>
    <row r="22" spans="2:13">
      <c r="B22" s="7" t="s">
        <v>8</v>
      </c>
      <c r="C22" s="16">
        <f>295+18</f>
        <v>313</v>
      </c>
      <c r="D22" s="16">
        <v>3</v>
      </c>
      <c r="E22" s="8"/>
      <c r="F22" s="8"/>
      <c r="G22" s="8"/>
      <c r="H22" s="8"/>
      <c r="I22" s="8"/>
      <c r="J22" s="10"/>
      <c r="K22" s="16">
        <v>2</v>
      </c>
      <c r="L22" s="13">
        <f t="shared" si="1"/>
        <v>318</v>
      </c>
      <c r="M22" s="1"/>
    </row>
    <row r="23" spans="2:13">
      <c r="B23" s="7" t="s">
        <v>9</v>
      </c>
      <c r="C23" s="16">
        <f>33+9</f>
        <v>42</v>
      </c>
      <c r="D23" s="16">
        <v>1</v>
      </c>
      <c r="E23" s="8"/>
      <c r="F23" s="8"/>
      <c r="G23" s="8"/>
      <c r="H23" s="8"/>
      <c r="I23" s="8"/>
      <c r="J23" s="10"/>
      <c r="K23" s="16">
        <v>0</v>
      </c>
      <c r="L23" s="13">
        <f t="shared" si="1"/>
        <v>43</v>
      </c>
      <c r="M23" s="1"/>
    </row>
    <row r="24" spans="2:13">
      <c r="B24" s="9" t="s">
        <v>24</v>
      </c>
      <c r="C24" s="14">
        <f>SUM(C18:C23)</f>
        <v>1616</v>
      </c>
      <c r="D24" s="14">
        <f t="shared" ref="D24:I24" si="2">SUM(D18:D23)</f>
        <v>31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/>
      <c r="K24" s="14">
        <f>SUM(K18:K23)</f>
        <v>22</v>
      </c>
      <c r="L24" s="14">
        <f t="shared" si="1"/>
        <v>1669</v>
      </c>
      <c r="M24" s="1"/>
    </row>
    <row r="25" spans="2:13">
      <c r="B25" s="11" t="s">
        <v>0</v>
      </c>
      <c r="C25" s="12">
        <f>C16+C24</f>
        <v>1925</v>
      </c>
      <c r="D25" s="12">
        <f t="shared" ref="D25:L25" si="3">D16+D24</f>
        <v>32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0</v>
      </c>
      <c r="I25" s="12">
        <f t="shared" si="3"/>
        <v>0</v>
      </c>
      <c r="J25" s="12">
        <f t="shared" si="3"/>
        <v>8</v>
      </c>
      <c r="K25" s="12">
        <f t="shared" si="3"/>
        <v>23</v>
      </c>
      <c r="L25" s="12">
        <f t="shared" si="3"/>
        <v>1988</v>
      </c>
      <c r="M25" s="1"/>
    </row>
    <row r="26" spans="2:1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3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</sheetData>
  <sheetProtection password="E769" sheet="1" objects="1" scenarios="1"/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Marina de Andrade Palma</cp:lastModifiedBy>
  <cp:lastPrinted>2015-07-20T17:03:11Z</cp:lastPrinted>
  <dcterms:created xsi:type="dcterms:W3CDTF">2010-01-11T15:46:31Z</dcterms:created>
  <dcterms:modified xsi:type="dcterms:W3CDTF">2019-05-09T15:42:49Z</dcterms:modified>
</cp:coreProperties>
</file>